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wowarczykm\Desktop\2018 r. Realizacja Planu Wydawniczego\Informator_Nowy_Sącz\do Internetu\"/>
    </mc:Choice>
  </mc:AlternateContent>
  <bookViews>
    <workbookView xWindow="0" yWindow="0" windowWidth="19200" windowHeight="10995"/>
  </bookViews>
  <sheets>
    <sheet name="SPIS TABLIC" sheetId="19" r:id="rId1"/>
    <sheet name="Tabl. 1." sheetId="20" r:id="rId2"/>
    <sheet name="Tabl. 2." sheetId="2" r:id="rId3"/>
    <sheet name="Tabl. 3. " sheetId="6" r:id="rId4"/>
    <sheet name="Tabl. 4.  " sheetId="7" r:id="rId5"/>
    <sheet name="Tabl. 5. " sheetId="8" r:id="rId6"/>
    <sheet name="Tabl. 6.  " sheetId="9" r:id="rId7"/>
    <sheet name="Tabl. 7. " sheetId="10" r:id="rId8"/>
    <sheet name="Tabl. 8." sheetId="18" r:id="rId9"/>
    <sheet name="Tabl. 9.  " sheetId="11" r:id="rId10"/>
    <sheet name="Tabl. 10.  " sheetId="17" r:id="rId11"/>
    <sheet name="Tabl. 11   " sheetId="12" r:id="rId12"/>
    <sheet name="Tabl. 12. " sheetId="13" r:id="rId13"/>
    <sheet name="Tabl. 13.   " sheetId="23" r:id="rId14"/>
    <sheet name="Tabl. 14.  " sheetId="14" r:id="rId15"/>
    <sheet name="Tabl.15. " sheetId="16" r:id="rId16"/>
    <sheet name="Tabl. 16." sheetId="24" r:id="rId17"/>
    <sheet name="Tabl. 17" sheetId="22" r:id="rId18"/>
  </sheets>
  <definedNames>
    <definedName name="_xlnm._FilterDatabase" localSheetId="1" hidden="1">'Tabl. 1.'!$A$4:$D$110</definedName>
    <definedName name="_xlnm._FilterDatabase" localSheetId="11" hidden="1">'Tabl. 11   '!$A$37:$O$56</definedName>
    <definedName name="_xlnm._FilterDatabase" localSheetId="12" hidden="1">'Tabl. 12. '!#REF!</definedName>
    <definedName name="_xlnm._FilterDatabase" localSheetId="14" hidden="1">'Tabl. 14.  '!#REF!</definedName>
    <definedName name="_xlnm._FilterDatabase" localSheetId="6" hidden="1">'Tabl. 6.  '!$A$4:$F$58</definedName>
    <definedName name="_xlnm._FilterDatabase" localSheetId="7" hidden="1">'Tabl. 7. '!$A$4:$E$13</definedName>
    <definedName name="_xlnm._FilterDatabase" localSheetId="8" hidden="1">'Tabl. 8.'!$A$32:$G$48</definedName>
    <definedName name="_xlnm._FilterDatabase" localSheetId="9" hidden="1">'Tabl. 9.  '!#REF!</definedName>
    <definedName name="_xlnm._FilterDatabase" localSheetId="15" hidden="1">'Tabl.15. '!$A$32:$D$33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7" l="1"/>
  <c r="D100" i="20" l="1"/>
  <c r="D101" i="20"/>
  <c r="D102" i="20"/>
  <c r="D89" i="20"/>
  <c r="D91" i="20"/>
  <c r="D92" i="20"/>
  <c r="D87" i="20"/>
  <c r="D86" i="20"/>
  <c r="D81" i="20" l="1"/>
  <c r="D80" i="20"/>
  <c r="D65" i="20"/>
  <c r="D67" i="20"/>
  <c r="D60" i="20"/>
  <c r="D61" i="20"/>
  <c r="D62" i="20"/>
  <c r="D63" i="20"/>
  <c r="D58" i="20"/>
  <c r="D59" i="20"/>
  <c r="E60" i="14"/>
  <c r="E61" i="14"/>
  <c r="E62" i="14"/>
  <c r="E63" i="14"/>
  <c r="E64" i="14"/>
  <c r="E65" i="14"/>
  <c r="E66" i="14"/>
  <c r="E67" i="14"/>
  <c r="E69" i="14"/>
  <c r="E71" i="14"/>
  <c r="E72" i="14"/>
  <c r="E73" i="14"/>
  <c r="E74" i="14"/>
  <c r="E75" i="14"/>
  <c r="E76" i="14"/>
  <c r="E77" i="14"/>
  <c r="E79" i="14"/>
  <c r="E80" i="14"/>
  <c r="E81" i="14"/>
  <c r="E82" i="14"/>
  <c r="E34" i="14"/>
  <c r="E59" i="14"/>
  <c r="E56" i="14"/>
  <c r="E57" i="14"/>
  <c r="E58" i="14"/>
  <c r="E55" i="14"/>
  <c r="E39" i="14"/>
  <c r="E40" i="14"/>
  <c r="E42" i="14"/>
  <c r="E44" i="14"/>
  <c r="E47" i="14"/>
  <c r="E48" i="14"/>
  <c r="E49" i="14"/>
  <c r="E50" i="14"/>
  <c r="E51" i="14"/>
  <c r="E52" i="14"/>
  <c r="E53" i="14"/>
  <c r="E38" i="14"/>
  <c r="E33" i="14"/>
  <c r="E36" i="14"/>
  <c r="D56" i="20"/>
  <c r="D57" i="20"/>
  <c r="D54" i="20" l="1"/>
  <c r="D55" i="20"/>
  <c r="D51" i="20"/>
  <c r="D53" i="20"/>
  <c r="E16" i="18"/>
  <c r="E17" i="18"/>
  <c r="E18" i="18"/>
  <c r="E19" i="18"/>
  <c r="E20" i="18"/>
  <c r="E21" i="18"/>
  <c r="E22" i="18"/>
  <c r="E15" i="18"/>
  <c r="E13" i="18"/>
  <c r="E10" i="18"/>
  <c r="E8" i="18"/>
  <c r="E6" i="18"/>
  <c r="E4" i="18"/>
  <c r="D50" i="20" l="1"/>
  <c r="D35" i="20"/>
  <c r="D33" i="20"/>
  <c r="D31" i="20"/>
  <c r="D29" i="20"/>
  <c r="D27" i="20" l="1"/>
  <c r="E32" i="14" l="1"/>
  <c r="D31" i="14" l="1"/>
  <c r="E18" i="14"/>
  <c r="E19" i="14"/>
  <c r="E21" i="14"/>
  <c r="E22" i="14"/>
  <c r="E23" i="14"/>
  <c r="E25" i="14"/>
  <c r="E27" i="14"/>
  <c r="E28" i="14"/>
  <c r="E29" i="14"/>
  <c r="E30" i="14"/>
  <c r="E16" i="14"/>
  <c r="E17" i="14"/>
  <c r="E13" i="14"/>
  <c r="E9" i="14"/>
  <c r="E10" i="14"/>
  <c r="E8" i="14"/>
  <c r="E5" i="14"/>
  <c r="E23" i="13"/>
  <c r="E25" i="13"/>
  <c r="E27" i="13"/>
  <c r="E28" i="13"/>
  <c r="E29" i="13"/>
  <c r="E21" i="13"/>
  <c r="E22" i="13"/>
  <c r="E15" i="13"/>
  <c r="E16" i="13"/>
  <c r="E17" i="13"/>
  <c r="E19" i="13"/>
  <c r="E20" i="13"/>
  <c r="E7" i="17" l="1"/>
  <c r="E8" i="17"/>
  <c r="E9" i="17"/>
  <c r="E10" i="17"/>
  <c r="E5" i="10" l="1"/>
  <c r="E6" i="10"/>
  <c r="E7" i="10"/>
  <c r="E8" i="10"/>
  <c r="E9" i="10"/>
  <c r="E10" i="10"/>
  <c r="E11" i="10"/>
  <c r="E13" i="10"/>
  <c r="E15" i="10"/>
  <c r="E4" i="10"/>
  <c r="D48" i="20"/>
  <c r="D47" i="20"/>
  <c r="E12" i="12" l="1"/>
  <c r="E6" i="12"/>
  <c r="E7" i="12"/>
  <c r="E9" i="12"/>
  <c r="E5" i="12"/>
  <c r="D14" i="20" l="1"/>
  <c r="D16" i="20"/>
  <c r="D17" i="20"/>
  <c r="D18" i="20"/>
  <c r="D13" i="20"/>
  <c r="E6" i="7"/>
  <c r="E7" i="7"/>
  <c r="E8" i="7"/>
  <c r="E10" i="7"/>
  <c r="E11" i="7"/>
  <c r="E12" i="7"/>
  <c r="E5" i="7"/>
  <c r="E6" i="8"/>
  <c r="E7" i="8"/>
  <c r="E8" i="8"/>
  <c r="E5" i="8"/>
  <c r="E15" i="7" l="1"/>
  <c r="E16" i="7"/>
  <c r="E18" i="7"/>
  <c r="E19" i="7"/>
  <c r="E20" i="7"/>
  <c r="E14" i="7"/>
  <c r="E73" i="24" l="1"/>
  <c r="E6" i="24"/>
  <c r="E8" i="24"/>
  <c r="E9" i="24"/>
  <c r="E10" i="24"/>
  <c r="E11" i="24"/>
  <c r="E13" i="24"/>
  <c r="E15" i="24"/>
  <c r="E16" i="24"/>
  <c r="E21" i="24"/>
  <c r="E22" i="24"/>
  <c r="E23" i="24"/>
  <c r="E24" i="24"/>
  <c r="E25" i="24"/>
  <c r="E5" i="24"/>
  <c r="E26" i="12" l="1"/>
  <c r="E27" i="12"/>
  <c r="E24" i="12"/>
  <c r="E23" i="12"/>
  <c r="E13" i="13" l="1"/>
  <c r="E12" i="13"/>
  <c r="D77" i="20"/>
  <c r="E10" i="13"/>
  <c r="D75" i="20"/>
  <c r="C23" i="11" l="1"/>
  <c r="E6" i="13" l="1"/>
  <c r="D72" i="20"/>
  <c r="D71" i="20"/>
  <c r="E5" i="13"/>
  <c r="E6" i="17" l="1"/>
  <c r="E5" i="17"/>
  <c r="E34" i="6" l="1"/>
  <c r="E32" i="6"/>
  <c r="E22" i="6" l="1"/>
  <c r="E23" i="6"/>
  <c r="E24" i="6"/>
  <c r="E25" i="6"/>
  <c r="E26" i="6"/>
  <c r="E27" i="6"/>
  <c r="E28" i="6"/>
  <c r="E29" i="6"/>
  <c r="E17" i="12" l="1"/>
  <c r="E18" i="12"/>
  <c r="E19" i="12"/>
  <c r="E20" i="12"/>
  <c r="E21" i="12"/>
  <c r="E22" i="12"/>
  <c r="E15" i="12"/>
  <c r="D64" i="20"/>
  <c r="E17" i="6" l="1"/>
  <c r="E15" i="6"/>
  <c r="E21" i="6" l="1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15" i="2"/>
  <c r="E11" i="2"/>
  <c r="E12" i="2"/>
  <c r="E10" i="2"/>
  <c r="E13" i="6"/>
  <c r="E11" i="6"/>
  <c r="E9" i="6"/>
  <c r="E7" i="6"/>
  <c r="E5" i="6"/>
  <c r="E5" i="2"/>
  <c r="E6" i="2"/>
  <c r="E4" i="2"/>
  <c r="D7" i="20"/>
  <c r="D8" i="20"/>
  <c r="D9" i="20"/>
  <c r="D10" i="20"/>
  <c r="D6" i="20"/>
  <c r="D5" i="20"/>
  <c r="D4" i="20"/>
  <c r="E58" i="7" l="1"/>
  <c r="E59" i="7"/>
  <c r="E37" i="7"/>
  <c r="E38" i="7"/>
  <c r="E39" i="7"/>
  <c r="E40" i="7"/>
  <c r="E41" i="7"/>
  <c r="E43" i="7"/>
  <c r="E44" i="7"/>
  <c r="E45" i="7"/>
  <c r="E46" i="7"/>
  <c r="E47" i="7"/>
  <c r="E49" i="7"/>
  <c r="E50" i="7"/>
  <c r="E51" i="7"/>
  <c r="E52" i="7"/>
  <c r="E53" i="7"/>
  <c r="E54" i="7"/>
  <c r="E55" i="7"/>
  <c r="E56" i="7"/>
  <c r="E29" i="7"/>
  <c r="E30" i="7"/>
  <c r="E32" i="7"/>
  <c r="E33" i="7"/>
  <c r="E34" i="7"/>
  <c r="E35" i="7"/>
  <c r="E28" i="7"/>
  <c r="E5" i="16" l="1"/>
  <c r="E6" i="16"/>
  <c r="E8" i="16"/>
  <c r="E9" i="16"/>
  <c r="E10" i="16"/>
  <c r="E11" i="16"/>
  <c r="E13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4" i="16"/>
  <c r="D96" i="20"/>
  <c r="D97" i="20"/>
  <c r="D98" i="20"/>
  <c r="D94" i="20"/>
  <c r="E81" i="24" l="1"/>
  <c r="E80" i="24"/>
  <c r="E79" i="24"/>
  <c r="E78" i="24"/>
  <c r="E77" i="24"/>
  <c r="E76" i="24"/>
  <c r="E75" i="24"/>
  <c r="E74" i="24"/>
  <c r="E72" i="24"/>
  <c r="E71" i="24"/>
  <c r="E69" i="24"/>
  <c r="E68" i="24"/>
  <c r="E67" i="24"/>
  <c r="E66" i="24"/>
  <c r="E64" i="24"/>
  <c r="E62" i="24"/>
  <c r="E60" i="24"/>
  <c r="E58" i="24"/>
  <c r="E57" i="24"/>
  <c r="E56" i="24"/>
  <c r="E54" i="24"/>
  <c r="E53" i="24"/>
  <c r="E52" i="24"/>
  <c r="E51" i="24"/>
  <c r="E49" i="24"/>
  <c r="E48" i="24"/>
  <c r="E47" i="24"/>
  <c r="E44" i="24"/>
  <c r="E43" i="24"/>
  <c r="E41" i="24"/>
  <c r="E39" i="24"/>
  <c r="E38" i="24"/>
  <c r="E35" i="24"/>
  <c r="E34" i="24"/>
  <c r="E3" i="24"/>
  <c r="B3" i="24"/>
  <c r="D2" i="24"/>
  <c r="C2" i="24"/>
  <c r="B2" i="24"/>
  <c r="B2" i="16"/>
  <c r="C2" i="16"/>
  <c r="D2" i="16"/>
  <c r="B3" i="16"/>
  <c r="E3" i="16"/>
  <c r="B2" i="14"/>
  <c r="C2" i="14"/>
  <c r="D2" i="14"/>
  <c r="B3" i="14"/>
  <c r="E3" i="14"/>
  <c r="B2" i="23"/>
  <c r="C2" i="23"/>
  <c r="D2" i="23"/>
  <c r="E3" i="23"/>
  <c r="B2" i="13"/>
  <c r="C2" i="13"/>
  <c r="D2" i="13"/>
  <c r="B3" i="13"/>
  <c r="E3" i="13"/>
  <c r="B2" i="12"/>
  <c r="C2" i="12"/>
  <c r="D2" i="12"/>
  <c r="B3" i="12"/>
  <c r="E3" i="12"/>
  <c r="B2" i="17"/>
  <c r="C2" i="17"/>
  <c r="D2" i="17"/>
  <c r="B3" i="17"/>
  <c r="E3" i="17"/>
  <c r="B2" i="11"/>
  <c r="C2" i="11"/>
  <c r="D2" i="11"/>
  <c r="B3" i="11"/>
  <c r="E3" i="11"/>
  <c r="B2" i="18"/>
  <c r="C2" i="18"/>
  <c r="D2" i="18"/>
  <c r="B3" i="18"/>
  <c r="E3" i="18"/>
  <c r="B2" i="10"/>
  <c r="C2" i="10"/>
  <c r="D2" i="10"/>
  <c r="B3" i="10"/>
  <c r="E3" i="10"/>
  <c r="E4" i="14" l="1"/>
</calcChain>
</file>

<file path=xl/sharedStrings.xml><?xml version="1.0" encoding="utf-8"?>
<sst xmlns="http://schemas.openxmlformats.org/spreadsheetml/2006/main" count="882" uniqueCount="645">
  <si>
    <t>Wyszczególnienie</t>
  </si>
  <si>
    <t xml:space="preserve">Małżeństwa  </t>
  </si>
  <si>
    <t xml:space="preserve">Rozwody  </t>
  </si>
  <si>
    <t xml:space="preserve">Separacje orzeczone  </t>
  </si>
  <si>
    <t xml:space="preserve">Urodzenia żywe  </t>
  </si>
  <si>
    <t xml:space="preserve">Udzielone noclegi  </t>
  </si>
  <si>
    <t xml:space="preserve">Mieszkania, których budowę rozpoczęto  </t>
  </si>
  <si>
    <t>w liczbach bezwzględnych</t>
  </si>
  <si>
    <t xml:space="preserve">Kobiety na 100 mężczyzn  </t>
  </si>
  <si>
    <t>Ludność w wieku:</t>
  </si>
  <si>
    <t>Według grup wieku:</t>
  </si>
  <si>
    <t xml:space="preserve">Zgony ogółem  </t>
  </si>
  <si>
    <t xml:space="preserve">w tym niemowląt  </t>
  </si>
  <si>
    <t xml:space="preserve">Przyrost naturalny  </t>
  </si>
  <si>
    <t xml:space="preserve">Zameldowania ogółem  </t>
  </si>
  <si>
    <t xml:space="preserve">Wymeldowania ogółem  </t>
  </si>
  <si>
    <t xml:space="preserve">Zameldowani na pobyt czasowy ogółem  </t>
  </si>
  <si>
    <t xml:space="preserve">Saldo ludności czasowo obecnej (nieobecnej) </t>
  </si>
  <si>
    <t xml:space="preserve">Przeciętne zatrudnienie  </t>
  </si>
  <si>
    <t xml:space="preserve">Poszkodowani ogółem  </t>
  </si>
  <si>
    <t>Z liczby ogółem:</t>
  </si>
  <si>
    <t>Według wieku:</t>
  </si>
  <si>
    <t>Według poziomu wykształcenia:</t>
  </si>
  <si>
    <t xml:space="preserve">Stopa bezrobocia rejestrowanego w %  </t>
  </si>
  <si>
    <t xml:space="preserve">Oferty pracy  </t>
  </si>
  <si>
    <t xml:space="preserve">Miejsca w przedszkolach  </t>
  </si>
  <si>
    <t xml:space="preserve">Oddziały  </t>
  </si>
  <si>
    <t xml:space="preserve">Dzieci  </t>
  </si>
  <si>
    <t xml:space="preserve">Dzieci w przedszkolach na 100 miejsc  </t>
  </si>
  <si>
    <t>Oddziały w szkołach</t>
  </si>
  <si>
    <t>Uczniowie szkół</t>
  </si>
  <si>
    <t>Szkoły dla dorosłych</t>
  </si>
  <si>
    <t xml:space="preserve">Liczba ludności na 1 aptekę  </t>
  </si>
  <si>
    <t xml:space="preserve">Mieszkania ogółem  </t>
  </si>
  <si>
    <t xml:space="preserve">Izby ogółem  </t>
  </si>
  <si>
    <t xml:space="preserve">Przeciętna: </t>
  </si>
  <si>
    <t xml:space="preserve">Mieszkania  </t>
  </si>
  <si>
    <t xml:space="preserve">Izby  </t>
  </si>
  <si>
    <t>Komunalne oczyszczalnie ścieków:</t>
  </si>
  <si>
    <t>Celowe otrzymane na zadania realizowane</t>
  </si>
  <si>
    <t>W tym według wybranych sekcji PKD:</t>
  </si>
  <si>
    <t xml:space="preserve">  13 - 15  </t>
  </si>
  <si>
    <t xml:space="preserve">  16 - 18  </t>
  </si>
  <si>
    <t xml:space="preserve">  19 - 24  </t>
  </si>
  <si>
    <t xml:space="preserve">  25 - 29  </t>
  </si>
  <si>
    <t xml:space="preserve">  30 - 39  </t>
  </si>
  <si>
    <t xml:space="preserve">  40 - 49  </t>
  </si>
  <si>
    <t xml:space="preserve">  60 - 69  </t>
  </si>
  <si>
    <t xml:space="preserve">  70 - 79  </t>
  </si>
  <si>
    <t xml:space="preserve">  80 - 89  </t>
  </si>
  <si>
    <t xml:space="preserve">   0 - 2 lata  </t>
  </si>
  <si>
    <t xml:space="preserve">   3 - 6 </t>
  </si>
  <si>
    <t xml:space="preserve">   7 - 12 </t>
  </si>
  <si>
    <t xml:space="preserve">   w tym:</t>
  </si>
  <si>
    <t>.</t>
  </si>
  <si>
    <t xml:space="preserve">Księgozbiór bibliotek publicznych </t>
  </si>
  <si>
    <t xml:space="preserve">Czytelnicy (w ciągu roku)  </t>
  </si>
  <si>
    <t xml:space="preserve">Wypożyczenia (w ciągu roku) </t>
  </si>
  <si>
    <t xml:space="preserve">Zwiedzający muzea (w ciągu roku)  </t>
  </si>
  <si>
    <t xml:space="preserve">Miejsca na widowni  </t>
  </si>
  <si>
    <t xml:space="preserve">  w woluminach  </t>
  </si>
  <si>
    <t xml:space="preserve">Długość sieci w km </t>
  </si>
  <si>
    <t xml:space="preserve">  z podwyższonym usuwaniem biogenów  </t>
  </si>
  <si>
    <t xml:space="preserve">   w tym na:</t>
  </si>
  <si>
    <r>
      <t>Pomniki przyrody (stan w dniu 31 XII)</t>
    </r>
    <r>
      <rPr>
        <i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</t>
    </r>
  </si>
  <si>
    <t>Województwo</t>
  </si>
  <si>
    <t>ogółem</t>
  </si>
  <si>
    <t>województwo =100</t>
  </si>
  <si>
    <t xml:space="preserve">Zgony  </t>
  </si>
  <si>
    <t xml:space="preserve">Przyrost naturalny na 1000 ludności  </t>
  </si>
  <si>
    <r>
      <t>Saldo migracji na pobyt stały na 1000 ludności</t>
    </r>
    <r>
      <rPr>
        <sz val="10"/>
        <color theme="1"/>
        <rFont val="Arial"/>
        <family val="2"/>
        <charset val="238"/>
      </rPr>
      <t xml:space="preserve">  </t>
    </r>
  </si>
  <si>
    <t xml:space="preserve">   w tym kobiety  </t>
  </si>
  <si>
    <t xml:space="preserve">Bezrobotni zarejestrowani ogółem </t>
  </si>
  <si>
    <t xml:space="preserve">   pozostający bez pracy dłużej niż 1 rok  </t>
  </si>
  <si>
    <t xml:space="preserve">   w wieku 24 lata i mniej  </t>
  </si>
  <si>
    <t xml:space="preserve">  (łącznie ze szkołami specjalnymi) </t>
  </si>
  <si>
    <t xml:space="preserve">  (łącznie z cudzoziemcami)  </t>
  </si>
  <si>
    <t xml:space="preserve">Apteki (stan w dniu 31 XII)  </t>
  </si>
  <si>
    <t xml:space="preserve">Mieszkańcy domów i zakładów stacjonarnej </t>
  </si>
  <si>
    <t xml:space="preserve">  pomocy społecznej  </t>
  </si>
  <si>
    <t xml:space="preserve">Muzea i oddziały muzealne (stan w dniu 31 XII)  </t>
  </si>
  <si>
    <t xml:space="preserve">Zwiedzający muzea i oddziały muzealne  </t>
  </si>
  <si>
    <t xml:space="preserve">Kina stałe (stan w dniu 31 XII)  </t>
  </si>
  <si>
    <t xml:space="preserve">Widzowie w kinach stałych  </t>
  </si>
  <si>
    <t xml:space="preserve">Turystyczne obiekty noclegowe (stan w dniu 31 VII) </t>
  </si>
  <si>
    <t xml:space="preserve">Korzystający z noclegów w osobach </t>
  </si>
  <si>
    <t xml:space="preserve">Mieszkania oddane do użytkowania  </t>
  </si>
  <si>
    <t>Emisja przemysłowych zanieczyszczeń powietrza</t>
  </si>
  <si>
    <t xml:space="preserve">  z zakładów szczególnie uciążliwych dla czystości </t>
  </si>
  <si>
    <t xml:space="preserve">  powietrza (w ciągu roku) w tonach:</t>
  </si>
  <si>
    <t xml:space="preserve">   gazowych (bez dwutlenku węgla)  </t>
  </si>
  <si>
    <t xml:space="preserve">Ścieki przemysłowe i komunalne wymagające </t>
  </si>
  <si>
    <t>Odpady (z wyłączeniem odpadów komunalnych)</t>
  </si>
  <si>
    <t xml:space="preserve">  wytworzone (w ciągu roku) w tys. ton  </t>
  </si>
  <si>
    <t xml:space="preserve">Powierzchnia o szczególnych walorach    </t>
  </si>
  <si>
    <t xml:space="preserve">  przyrodniczych prawnie chroniona</t>
  </si>
  <si>
    <t xml:space="preserve">  (stan w dniu 31 XII) w ha  </t>
  </si>
  <si>
    <t>Dochody budżetów miast na prawach powiatu</t>
  </si>
  <si>
    <t xml:space="preserve">  na 1 mieszkańca w zł  </t>
  </si>
  <si>
    <t>Wydatki budżetów miast na prawach powiatu</t>
  </si>
  <si>
    <t xml:space="preserve">   bieżące  </t>
  </si>
  <si>
    <t xml:space="preserve">   inwestycyjne  </t>
  </si>
  <si>
    <t xml:space="preserve">  w rejestrze REGON (stan w dniu 31 XII)  </t>
  </si>
  <si>
    <t xml:space="preserve">   spółki handlowe  </t>
  </si>
  <si>
    <t xml:space="preserve">   spółki cywilne  </t>
  </si>
  <si>
    <t xml:space="preserve">   osoby fizyczne  </t>
  </si>
  <si>
    <t>CZŁONKOWIE RADY MIASTA</t>
  </si>
  <si>
    <t xml:space="preserve">Radni według wieku: </t>
  </si>
  <si>
    <t>Radni według poziomu wykształcenia:</t>
  </si>
  <si>
    <t>Radni według grup zawodów:</t>
  </si>
  <si>
    <t>Ludność 
(stan w dniu 
31 XII)</t>
  </si>
  <si>
    <t>lokata</t>
  </si>
  <si>
    <t>Kobiety
na 100 mężczyzn</t>
  </si>
  <si>
    <r>
      <t>Współczynnik
obciążenia
demograficznego</t>
    </r>
    <r>
      <rPr>
        <i/>
        <vertAlign val="superscript"/>
        <sz val="10"/>
        <color theme="1"/>
        <rFont val="Arial"/>
        <family val="2"/>
        <charset val="238"/>
      </rPr>
      <t>c</t>
    </r>
  </si>
  <si>
    <t>Przyrost naturalny 
na 1 tys. ludności</t>
  </si>
  <si>
    <r>
      <t>Saldo migracji na pobyt stały</t>
    </r>
    <r>
      <rPr>
        <i/>
        <vertAlign val="superscript"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na 1 tys. ludności</t>
    </r>
  </si>
  <si>
    <t>Stopa bezrobocia
rejestrowanego
w %</t>
  </si>
  <si>
    <r>
      <t>Przeciętne miesięczne
wynagrodzenie brutto</t>
    </r>
    <r>
      <rPr>
        <i/>
        <vertAlign val="superscript"/>
        <sz val="10"/>
        <color theme="1"/>
        <rFont val="Arial"/>
        <family val="2"/>
        <charset val="238"/>
      </rPr>
      <t>e</t>
    </r>
  </si>
  <si>
    <r>
      <t>Udzielone porady
ambulatoryjne
na 10 tys. ludności</t>
    </r>
    <r>
      <rPr>
        <i/>
        <vertAlign val="superscript"/>
        <sz val="10"/>
        <color theme="1"/>
        <rFont val="Arial"/>
        <family val="2"/>
        <charset val="238"/>
      </rPr>
      <t>f</t>
    </r>
  </si>
  <si>
    <r>
      <t>Udział korzystających
z pomocy społecznej</t>
    </r>
    <r>
      <rPr>
        <i/>
        <vertAlign val="superscript"/>
        <sz val="10"/>
        <color theme="1"/>
        <rFont val="Arial"/>
        <family val="2"/>
        <charset val="238"/>
      </rPr>
      <t>g</t>
    </r>
    <r>
      <rPr>
        <sz val="10"/>
        <color theme="1"/>
        <rFont val="Arial"/>
        <family val="2"/>
        <charset val="238"/>
      </rPr>
      <t xml:space="preserve">
w ludności ogółem
w %</t>
    </r>
  </si>
  <si>
    <r>
      <t>Udział dzieci
w wieku do 17 lat, na które rodzice otrzymali zasiłek rodzinny</t>
    </r>
    <r>
      <rPr>
        <i/>
        <vertAlign val="superscript"/>
        <sz val="10"/>
        <color theme="1"/>
        <rFont val="Arial"/>
        <family val="2"/>
        <charset val="238"/>
      </rPr>
      <t>h</t>
    </r>
    <r>
      <rPr>
        <sz val="10"/>
        <color theme="1"/>
        <rFont val="Arial"/>
        <family val="2"/>
        <charset val="238"/>
      </rPr>
      <t xml:space="preserve">
w ogólnej liczbie dzieci
w tym wieku
w %</t>
    </r>
  </si>
  <si>
    <t>Widzowie
w kinach 
na 10 tys. ludności</t>
  </si>
  <si>
    <t>Korzystający
z noclegów
na 1 tys. ludności</t>
  </si>
  <si>
    <t>Odpady komunalne zmieszane zebrane
z gospodarstw domowych 
na 1 mieszkańca
w kg</t>
  </si>
  <si>
    <t>Dochody własne
budżetów miast
na 1 mieszkańca 
w zł</t>
  </si>
  <si>
    <r>
      <t>Podmioty gospodarki narodowej
zarejestrowane w rejestrze REGON</t>
    </r>
    <r>
      <rPr>
        <i/>
        <vertAlign val="superscript"/>
        <sz val="10"/>
        <color theme="1"/>
        <rFont val="Arial"/>
        <family val="2"/>
        <charset val="238"/>
      </rPr>
      <t>i</t>
    </r>
    <r>
      <rPr>
        <sz val="10"/>
        <color theme="1"/>
        <rFont val="Arial"/>
        <family val="2"/>
        <charset val="238"/>
      </rPr>
      <t xml:space="preserve">
na 10 tys. ludności w wieku produkcyjnym</t>
    </r>
  </si>
  <si>
    <t>ZATRUDNIENIE</t>
  </si>
  <si>
    <t>MIESZKANIA ODDANE DO UŻYTKOWANIA</t>
  </si>
  <si>
    <t>x</t>
  </si>
  <si>
    <t>-</t>
  </si>
  <si>
    <t>MIGRACJE LUDNOŚCI</t>
  </si>
  <si>
    <t xml:space="preserve">Przemysłowe oczyszczalnie ścieków: </t>
  </si>
  <si>
    <t xml:space="preserve">     w tym dochody własne  </t>
  </si>
  <si>
    <t xml:space="preserve">Jelenia Góra </t>
  </si>
  <si>
    <t xml:space="preserve">Kalisz </t>
  </si>
  <si>
    <t xml:space="preserve">Konin </t>
  </si>
  <si>
    <t xml:space="preserve">Koszalin </t>
  </si>
  <si>
    <t xml:space="preserve">Legnica </t>
  </si>
  <si>
    <t xml:space="preserve">Nowy Sącz </t>
  </si>
  <si>
    <t xml:space="preserve">Piotrków Trybunalski </t>
  </si>
  <si>
    <t xml:space="preserve">Siedlce </t>
  </si>
  <si>
    <t xml:space="preserve">Słupsk </t>
  </si>
  <si>
    <t xml:space="preserve">Tarnów </t>
  </si>
  <si>
    <t xml:space="preserve">Włocławek </t>
  </si>
  <si>
    <t>w tym Nowy Sącz</t>
  </si>
  <si>
    <t xml:space="preserve">        malejąco</t>
  </si>
  <si>
    <t xml:space="preserve">              rosnąco    </t>
  </si>
  <si>
    <t>Stopa bezrobocia rejestrowanego w %</t>
  </si>
  <si>
    <t xml:space="preserve">Podatnicy uzyskujący przychody z tytułu emerytury </t>
  </si>
  <si>
    <t>Mediana przychodów rocznych z tytułu emerytury</t>
  </si>
  <si>
    <t>Osoby w gospodarstwach domowych korzystające</t>
  </si>
  <si>
    <t>Dzieci do lat 17, na które rodzice otrzymują zasiłek</t>
  </si>
  <si>
    <t>Dzieci przebywające w placówkach opieki nad dziećmi</t>
  </si>
  <si>
    <t xml:space="preserve">   podstawowych  </t>
  </si>
  <si>
    <t xml:space="preserve">   gimnazjach  </t>
  </si>
  <si>
    <t xml:space="preserve">Saldo migracji ogółem </t>
  </si>
  <si>
    <t xml:space="preserve">Przeciętne miesięczne wynagrodzenia brutto w zł </t>
  </si>
  <si>
    <r>
      <t>ŚWIADCZENIA SPOŁECZNE</t>
    </r>
    <r>
      <rPr>
        <vertAlign val="superscript"/>
        <sz val="10"/>
        <color theme="1"/>
        <rFont val="Arial"/>
        <family val="2"/>
        <charset val="238"/>
      </rPr>
      <t>c</t>
    </r>
  </si>
  <si>
    <t>Szkoły dla dzieci i młodzieży
  (łącznie ze szkołami specjalnymi)</t>
  </si>
  <si>
    <r>
      <t>10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/11</t>
    </r>
  </si>
  <si>
    <r>
      <t>4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/4</t>
    </r>
  </si>
  <si>
    <r>
      <t>433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/477</t>
    </r>
  </si>
  <si>
    <r>
      <t>231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/231</t>
    </r>
  </si>
  <si>
    <r>
      <t>29765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/31227</t>
    </r>
  </si>
  <si>
    <r>
      <t>3702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/3817</t>
    </r>
  </si>
  <si>
    <r>
      <t>25476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/27753</t>
    </r>
  </si>
  <si>
    <r>
      <t>4402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/4535</t>
    </r>
  </si>
  <si>
    <r>
      <t>46182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/50912</t>
    </r>
  </si>
  <si>
    <r>
      <t>6486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/6751</t>
    </r>
  </si>
  <si>
    <r>
      <t>29,7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/30,0</t>
    </r>
  </si>
  <si>
    <t xml:space="preserve">   w tym indywidualne  </t>
  </si>
  <si>
    <t xml:space="preserve">   liczba izb w mieszkaniu  </t>
  </si>
  <si>
    <t xml:space="preserve">   liczba osób na 1 mieszkanie  </t>
  </si>
  <si>
    <t xml:space="preserve">   liczba osób na 1 izbę  </t>
  </si>
  <si>
    <t xml:space="preserve">   pyłowych  </t>
  </si>
  <si>
    <t>Emisja przemysłowych zanieczyszczeń powietrza
  z zakładów szczególnie uciążliwych dla czystości
  powietrza (w ciągu roku) w tonach:</t>
  </si>
  <si>
    <t xml:space="preserve">Redukcja przemysłowych zanieczyszczeń
  powietrza z zakładów szczególnie uciążliwych
  dla czystości powietrza w % zanieczyszczeń 
  wytworzonych: </t>
  </si>
  <si>
    <t xml:space="preserve">   w tym poddane odzyskowi  </t>
  </si>
  <si>
    <t xml:space="preserve">   w tym z gospodarstw domowych  </t>
  </si>
  <si>
    <t xml:space="preserve">   mechaniczne  </t>
  </si>
  <si>
    <t xml:space="preserve">   biologiczne  </t>
  </si>
  <si>
    <t xml:space="preserve">      ochronę powietrza atmosferycznego i klimatu </t>
  </si>
  <si>
    <t xml:space="preserve">      gospodarkę ściekową i ochronę wód  </t>
  </si>
  <si>
    <t xml:space="preserve">   w tym na regulację rzek i potoków  </t>
  </si>
  <si>
    <t xml:space="preserve">      w tym w sekcjach:</t>
  </si>
  <si>
    <t xml:space="preserve">   w tym przetwórstwo przemysłowe  </t>
  </si>
  <si>
    <t xml:space="preserve">Budownictwo  </t>
  </si>
  <si>
    <t xml:space="preserve">Transport i gospodarka magazynowa  </t>
  </si>
  <si>
    <t>Ludność miasta Nowego Sącza (stan w końcu roku)</t>
  </si>
  <si>
    <t>Kartoteka przejściowa (osoby nigdzie nie zameldowane</t>
  </si>
  <si>
    <t xml:space="preserve">  oraz oczekujące na zameldowanie w innej miejscowości </t>
  </si>
  <si>
    <t xml:space="preserve">WYDZIAŁ SPRAW OBYWATELSKICH </t>
  </si>
  <si>
    <t>URZĄD STANU CYWILNEGO</t>
  </si>
  <si>
    <t>Wydane nowe akty:</t>
  </si>
  <si>
    <t>Liczba przyjętych:</t>
  </si>
  <si>
    <t>Liczba wydanych:</t>
  </si>
  <si>
    <t xml:space="preserve">   odpisów aktów (skrócone, zupełne):</t>
  </si>
  <si>
    <t xml:space="preserve">         w tym:</t>
  </si>
  <si>
    <t xml:space="preserve">   zaświadczeń o zdolności prawnej do zawarcia małżeństwa</t>
  </si>
  <si>
    <t xml:space="preserve">   wpisów (przypisków) o zmianach w aktach urodzeń, </t>
  </si>
  <si>
    <t>STRAŻ  MIEJSKA</t>
  </si>
  <si>
    <t xml:space="preserve">Cudzoziemcy zameldowani na pobyt czasowy (stan w końcu </t>
  </si>
  <si>
    <t>Ź r ó d ł o: Urząd Miasta Nowego Sącza.</t>
  </si>
  <si>
    <t xml:space="preserve">   w tym środki na dofinansowanie własnych 
  </t>
  </si>
  <si>
    <t xml:space="preserve">  na podstawie porozumień między jednostkami </t>
  </si>
  <si>
    <t xml:space="preserve">  i od innych jednostek nieposiadających osobowości</t>
  </si>
  <si>
    <t xml:space="preserve">Urzędy naczelnych organów władzy państwowej, </t>
  </si>
  <si>
    <t>Bezpieczeństwo publiczne i ochrona</t>
  </si>
  <si>
    <t xml:space="preserve">Dochody od osób prawnych, od osób fizycznych 
</t>
  </si>
  <si>
    <t xml:space="preserve">Urzędy naczelnych organów władzy państwowej, 
 </t>
  </si>
  <si>
    <t xml:space="preserve">Bezpieczeństwo publiczne  i ochrona </t>
  </si>
  <si>
    <r>
      <t>Zarejestrowana działalność Straży Pożarnej</t>
    </r>
    <r>
      <rPr>
        <vertAlign val="superscript"/>
        <sz val="10"/>
        <color theme="1"/>
        <rFont val="Arial"/>
        <family val="2"/>
        <charset val="238"/>
      </rPr>
      <t>w</t>
    </r>
    <r>
      <rPr>
        <sz val="10"/>
        <color theme="1"/>
        <rFont val="Arial"/>
        <family val="2"/>
        <charset val="238"/>
      </rPr>
      <t>:</t>
    </r>
  </si>
  <si>
    <t xml:space="preserve">      w tym kobiety  </t>
  </si>
  <si>
    <t xml:space="preserve">   w tym pracujący:</t>
  </si>
  <si>
    <t xml:space="preserve">    w tym kobiety  </t>
  </si>
  <si>
    <t xml:space="preserve">  z ogółem w %: </t>
  </si>
  <si>
    <t xml:space="preserve">Księgozbiór bibliotek publicznych (stan w dniu 31 XII) </t>
  </si>
  <si>
    <t xml:space="preserve">   w tym hotele  </t>
  </si>
  <si>
    <t xml:space="preserve">   w tym turyści zagraniczni w osobach  </t>
  </si>
  <si>
    <t xml:space="preserve">   w tym turystom zagranicznym  </t>
  </si>
  <si>
    <t xml:space="preserve">Mieszkania, na realizację których wydano pozwolenia </t>
  </si>
  <si>
    <t xml:space="preserve">  oczyszczania odprowadzone do wód lub do ziemi </t>
  </si>
  <si>
    <t xml:space="preserve">   na 1 mieszkańca w zł  </t>
  </si>
  <si>
    <t xml:space="preserve">      w tym:</t>
  </si>
  <si>
    <t xml:space="preserve">   w mln zł </t>
  </si>
  <si>
    <t xml:space="preserve">   mężczyźni  </t>
  </si>
  <si>
    <t xml:space="preserve">   kobiety  </t>
  </si>
  <si>
    <t xml:space="preserve">   na 1000 ludności  </t>
  </si>
  <si>
    <t xml:space="preserve">   na 1000 urodzeń żywych  </t>
  </si>
  <si>
    <t xml:space="preserve">   na 10 tys. ludności  </t>
  </si>
  <si>
    <t xml:space="preserve">   z miast  </t>
  </si>
  <si>
    <t xml:space="preserve">   ze wsi  </t>
  </si>
  <si>
    <t xml:space="preserve">   z zagranicy  </t>
  </si>
  <si>
    <t xml:space="preserve">   do miast  </t>
  </si>
  <si>
    <t xml:space="preserve">   na wieś  </t>
  </si>
  <si>
    <t xml:space="preserve">   za granicę  </t>
  </si>
  <si>
    <t>Czasowo nieobecni w miejscu stałego</t>
  </si>
  <si>
    <t xml:space="preserve">   sektor publiczny  </t>
  </si>
  <si>
    <t xml:space="preserve">   sektor prywatny  </t>
  </si>
  <si>
    <t>W tym:</t>
  </si>
  <si>
    <t>W tym pracujący:</t>
  </si>
  <si>
    <t xml:space="preserve">   w tym kobiety </t>
  </si>
  <si>
    <t xml:space="preserve">   osoby dotychczas niepracujące  </t>
  </si>
  <si>
    <t xml:space="preserve">   posiadający prawo do zasiłku  </t>
  </si>
  <si>
    <t xml:space="preserve">   bez kwalifikacji zawodowych  </t>
  </si>
  <si>
    <t xml:space="preserve">   niepełnosprawni  </t>
  </si>
  <si>
    <t xml:space="preserve">   24 lata i mniej   </t>
  </si>
  <si>
    <t xml:space="preserve">   25 - 34 lata  </t>
  </si>
  <si>
    <t xml:space="preserve">   35 - 44  </t>
  </si>
  <si>
    <t xml:space="preserve">   45 - 54  </t>
  </si>
  <si>
    <t xml:space="preserve">   55 lat i więcej  </t>
  </si>
  <si>
    <t xml:space="preserve">   wyższe  </t>
  </si>
  <si>
    <t xml:space="preserve">   średnie zawodowe (łącznie z policealnym) </t>
  </si>
  <si>
    <t xml:space="preserve">   średnie ogólnokształcące  </t>
  </si>
  <si>
    <t xml:space="preserve">   zasadnicze zawodowe  </t>
  </si>
  <si>
    <t xml:space="preserve">   gimnazjalne i niższe  </t>
  </si>
  <si>
    <t xml:space="preserve">   1 miesiąc i mniej  </t>
  </si>
  <si>
    <t xml:space="preserve">   1 - 3 </t>
  </si>
  <si>
    <t xml:space="preserve">   6 - 12 </t>
  </si>
  <si>
    <t xml:space="preserve">   12 - 24 </t>
  </si>
  <si>
    <t xml:space="preserve">   powyżej 24 miesięcy  </t>
  </si>
  <si>
    <t>Liczba dni niezdolności do pracy</t>
  </si>
  <si>
    <t xml:space="preserve">   w tym przedszkola  </t>
  </si>
  <si>
    <t xml:space="preserve">   w tym w przedszkolach  </t>
  </si>
  <si>
    <t xml:space="preserve">   podstawowe  </t>
  </si>
  <si>
    <t xml:space="preserve">   gimnazja  </t>
  </si>
  <si>
    <t xml:space="preserve">   gimnazjów  </t>
  </si>
  <si>
    <t xml:space="preserve">   oddziały  </t>
  </si>
  <si>
    <t xml:space="preserve">   uczniowie  </t>
  </si>
  <si>
    <t xml:space="preserve">Uczniowie szkół </t>
  </si>
  <si>
    <t xml:space="preserve">   angielski  </t>
  </si>
  <si>
    <t xml:space="preserve">   rosyjski  </t>
  </si>
  <si>
    <t xml:space="preserve">   łacina  </t>
  </si>
  <si>
    <t xml:space="preserve">   hiszpański  </t>
  </si>
  <si>
    <t xml:space="preserve">   włoski  </t>
  </si>
  <si>
    <t xml:space="preserve">   inny  </t>
  </si>
  <si>
    <t xml:space="preserve">   w woluminach  </t>
  </si>
  <si>
    <t xml:space="preserve">   w woluminach na 1000 ludności  </t>
  </si>
  <si>
    <t xml:space="preserve">   w woluminach </t>
  </si>
  <si>
    <t xml:space="preserve">   na 1 czytelnika w woluminach  </t>
  </si>
  <si>
    <t>Wystawy czasowe:</t>
  </si>
  <si>
    <t xml:space="preserve">   w tym turyści zagraniczni  </t>
  </si>
  <si>
    <t xml:space="preserve">   wodociągowej rozdzielczej  </t>
  </si>
  <si>
    <t xml:space="preserve">   stałe punkty sprzedaży drobnodetalicznej </t>
  </si>
  <si>
    <t xml:space="preserve">      sektor publiczny  </t>
  </si>
  <si>
    <t xml:space="preserve">      sektor prywatny  </t>
  </si>
  <si>
    <t xml:space="preserve">      spółki handlowe </t>
  </si>
  <si>
    <t xml:space="preserve">         w tym z udziałem kapitału zagranicznego  </t>
  </si>
  <si>
    <t xml:space="preserve">     spółki cywilne  </t>
  </si>
  <si>
    <t xml:space="preserve">     spółdzielnie  </t>
  </si>
  <si>
    <t xml:space="preserve">     osoby fizyczne prowadzące działalność </t>
  </si>
  <si>
    <t xml:space="preserve">       gospodarczą  </t>
  </si>
  <si>
    <t xml:space="preserve">   rolnictwo, leśnictwo, łowiectwo i rybactwo </t>
  </si>
  <si>
    <t xml:space="preserve">   przemysł  </t>
  </si>
  <si>
    <t xml:space="preserve">      w tym przetwórstwo przemysłowe  </t>
  </si>
  <si>
    <t xml:space="preserve">   budownictwo  </t>
  </si>
  <si>
    <t xml:space="preserve">   informacja i komunikacja  </t>
  </si>
  <si>
    <t xml:space="preserve">   działalność finansowa i ubezpieczeniowa </t>
  </si>
  <si>
    <t xml:space="preserve">   opieka zdrowotna i pomoc społeczna  </t>
  </si>
  <si>
    <t xml:space="preserve">   pozostała działalność usługowa  </t>
  </si>
  <si>
    <t xml:space="preserve">   29 lat i mniej . </t>
  </si>
  <si>
    <t xml:space="preserve">   30 – 39  </t>
  </si>
  <si>
    <t xml:space="preserve">   40 – 49  </t>
  </si>
  <si>
    <t xml:space="preserve">   50 lat i więcej  </t>
  </si>
  <si>
    <t xml:space="preserve">   policealne . </t>
  </si>
  <si>
    <t xml:space="preserve">   średnie  </t>
  </si>
  <si>
    <t xml:space="preserve">   gimnazjalne  </t>
  </si>
  <si>
    <t xml:space="preserve">   specjaliści  </t>
  </si>
  <si>
    <t xml:space="preserve">   technicy i inny średni personel  .</t>
  </si>
  <si>
    <t xml:space="preserve">   pracownicy biurowi  </t>
  </si>
  <si>
    <t xml:space="preserve">   pracownicy usług i sprzedawcy  </t>
  </si>
  <si>
    <t xml:space="preserve">   rolnicy, ogrodnicy, leśnicy i rybacy  </t>
  </si>
  <si>
    <t xml:space="preserve">   robotnicy przemysłowi i rzemieślnicy  </t>
  </si>
  <si>
    <t xml:space="preserve">   operatorzy i monterzy maszyn i urządzeń </t>
  </si>
  <si>
    <t xml:space="preserve">   pracownicy przy pracach prostych  </t>
  </si>
  <si>
    <t xml:space="preserve">   siły zbrojne  </t>
  </si>
  <si>
    <t xml:space="preserve">   pozostali niesklasyfikowani  </t>
  </si>
  <si>
    <t>Miejsca w domach i zakładach stacjonarnych pomocy</t>
  </si>
  <si>
    <t>Mieszkańcy domów i zakładów stacjonarnych pomocy</t>
  </si>
  <si>
    <t xml:space="preserve">Mieszkania, na realizację których wydano pozwolenia
  </t>
  </si>
  <si>
    <t xml:space="preserve">   transport i gospodarka magazynowa </t>
  </si>
  <si>
    <t xml:space="preserve">     i kierownicy  </t>
  </si>
  <si>
    <t xml:space="preserve">   przedstawiciele władz publicznych, wyżsi urzędnicy 
</t>
  </si>
  <si>
    <t>2016=100</t>
  </si>
  <si>
    <t xml:space="preserve">   specjalne przysposabiające do pracy</t>
  </si>
  <si>
    <t xml:space="preserve">   specjalnych przysposabiających do pracy </t>
  </si>
  <si>
    <t>Uczący się języka obcego jako przedmiotu
  obowiązkowego w % ogółu uczniów w szkołach 
  dla dzieci i młodzieży:</t>
  </si>
  <si>
    <t>124x</t>
  </si>
  <si>
    <t>17x</t>
  </si>
  <si>
    <t>Tabl. 1</t>
  </si>
  <si>
    <t>Tabl. 2</t>
  </si>
  <si>
    <t>Tabl. 4</t>
  </si>
  <si>
    <t>Tabl. 5</t>
  </si>
  <si>
    <t>Tabl. 6</t>
  </si>
  <si>
    <t>Tabl. 7</t>
  </si>
  <si>
    <t>Tabl. 8</t>
  </si>
  <si>
    <t>Tabl. 9</t>
  </si>
  <si>
    <t>Tabl. 10</t>
  </si>
  <si>
    <t>Tabl. 11</t>
  </si>
  <si>
    <t>Tabl. 12</t>
  </si>
  <si>
    <t>Tabl. 13</t>
  </si>
  <si>
    <t>Tabl. 14</t>
  </si>
  <si>
    <t>Tabl. 15</t>
  </si>
  <si>
    <t>Tabl. 16</t>
  </si>
  <si>
    <t>Tabl. 17</t>
  </si>
  <si>
    <t xml:space="preserve">Tabl. 3 </t>
  </si>
  <si>
    <r>
      <rPr>
        <u/>
        <sz val="10"/>
        <rFont val="Arial"/>
        <family val="2"/>
        <charset val="238"/>
      </rPr>
      <t>Powrót do spisu tablic</t>
    </r>
    <r>
      <rPr>
        <u/>
        <sz val="11"/>
        <color theme="10"/>
        <rFont val="Calibri"/>
        <family val="2"/>
        <charset val="238"/>
        <scheme val="minor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>Return to list of tables</t>
    </r>
  </si>
  <si>
    <r>
      <rPr>
        <u/>
        <sz val="10"/>
        <rFont val="Arial"/>
        <family val="2"/>
        <charset val="238"/>
      </rPr>
      <t>Powrót do spisu tablic</t>
    </r>
    <r>
      <rPr>
        <u/>
        <sz val="11"/>
        <color theme="10"/>
        <rFont val="Calibri"/>
        <family val="2"/>
        <charset val="238"/>
        <scheme val="minor"/>
      </rPr>
      <t xml:space="preserve">
</t>
    </r>
    <r>
      <rPr>
        <u/>
        <sz val="9"/>
        <color theme="1" tint="0.34998626667073579"/>
        <rFont val="Arial"/>
        <family val="2"/>
        <charset val="238"/>
      </rPr>
      <t>Return to l</t>
    </r>
    <r>
      <rPr>
        <i/>
        <u/>
        <sz val="9"/>
        <color theme="1" tint="0.34998626667073579"/>
        <rFont val="Arial"/>
        <family val="2"/>
        <charset val="238"/>
      </rPr>
      <t>ist of tables</t>
    </r>
  </si>
  <si>
    <r>
      <rPr>
        <u/>
        <sz val="10"/>
        <rFont val="Arial"/>
        <family val="2"/>
        <charset val="238"/>
      </rPr>
      <t>Powrót do spisu tablic</t>
    </r>
    <r>
      <rPr>
        <u/>
        <sz val="11"/>
        <color theme="10"/>
        <rFont val="Calibri"/>
        <family val="2"/>
        <charset val="238"/>
        <scheme val="minor"/>
      </rPr>
      <t xml:space="preserve">
</t>
    </r>
    <r>
      <rPr>
        <u/>
        <sz val="9"/>
        <color theme="1" tint="0.34998626667073579"/>
        <rFont val="Arial"/>
        <family val="2"/>
        <charset val="238"/>
      </rPr>
      <t>Return to list of tables</t>
    </r>
  </si>
  <si>
    <r>
      <rPr>
        <u/>
        <sz val="10"/>
        <rFont val="Arial"/>
        <family val="2"/>
        <charset val="238"/>
      </rPr>
      <t>Powrót do spisu tablic</t>
    </r>
    <r>
      <rPr>
        <u/>
        <sz val="11"/>
        <color theme="10"/>
        <rFont val="Arial"/>
        <family val="2"/>
        <charset val="238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>Return to list of tables</t>
    </r>
  </si>
  <si>
    <t xml:space="preserve">  50 - 59  </t>
  </si>
  <si>
    <r>
      <t>Powierzchnia (stan w dniu 31 XII) w km</t>
    </r>
    <r>
      <rPr>
        <vertAlign val="superscript"/>
        <sz val="10"/>
        <color theme="1"/>
        <rFont val="Arial"/>
        <family val="2"/>
        <charset val="238"/>
      </rPr>
      <t>2</t>
    </r>
  </si>
  <si>
    <t xml:space="preserve">Małżeństwa </t>
  </si>
  <si>
    <t xml:space="preserve">   pożary </t>
  </si>
  <si>
    <t xml:space="preserve">   alarmy fałszywe</t>
  </si>
  <si>
    <r>
      <t xml:space="preserve">   miejscowe zagrożenia</t>
    </r>
    <r>
      <rPr>
        <vertAlign val="superscript"/>
        <sz val="10"/>
        <color theme="1"/>
        <rFont val="Arial"/>
        <family val="2"/>
        <charset val="238"/>
      </rPr>
      <t>y</t>
    </r>
  </si>
  <si>
    <t xml:space="preserve">      w przemyśle i budownictwie </t>
  </si>
  <si>
    <t xml:space="preserve">  (stan w dniu 31 XII) </t>
  </si>
  <si>
    <t xml:space="preserve">  (stan w dniu 31 XII)</t>
  </si>
  <si>
    <r>
      <t>Dzieci w przedszkolach</t>
    </r>
    <r>
      <rPr>
        <i/>
        <vertAlign val="superscript"/>
        <sz val="10"/>
        <color theme="1"/>
        <rFont val="Arial"/>
        <family val="2"/>
        <charset val="238"/>
      </rPr>
      <t>i</t>
    </r>
    <r>
      <rPr>
        <i/>
        <sz val="10"/>
        <color theme="1"/>
        <rFont val="Arial"/>
        <family val="2"/>
        <charset val="238"/>
      </rPr>
      <t/>
    </r>
  </si>
  <si>
    <r>
      <t xml:space="preserve">   ponadgimnazjalnych</t>
    </r>
    <r>
      <rPr>
        <i/>
        <vertAlign val="superscript"/>
        <sz val="10"/>
        <color theme="1"/>
        <rFont val="Arial"/>
        <family val="2"/>
        <charset val="238"/>
      </rPr>
      <t xml:space="preserve">l </t>
    </r>
  </si>
  <si>
    <r>
      <t xml:space="preserve">  lub dokonano zgłoszenia z projektem budowlanym</t>
    </r>
    <r>
      <rPr>
        <vertAlign val="superscript"/>
        <sz val="10"/>
        <color theme="1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</si>
  <si>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(w ciągu roku) w hm</t>
    </r>
    <r>
      <rPr>
        <vertAlign val="superscript"/>
        <sz val="10"/>
        <color theme="1"/>
        <rFont val="Arial"/>
        <family val="2"/>
        <charset val="238"/>
      </rPr>
      <t>3</t>
    </r>
  </si>
  <si>
    <r>
      <t xml:space="preserve">O G Ó Ł E M </t>
    </r>
    <r>
      <rPr>
        <sz val="10"/>
        <rFont val="Arial"/>
        <family val="2"/>
        <charset val="238"/>
      </rPr>
      <t/>
    </r>
  </si>
  <si>
    <r>
      <t>Ludność na 1 km</t>
    </r>
    <r>
      <rPr>
        <vertAlign val="superscript"/>
        <sz val="10"/>
        <color theme="1"/>
        <rFont val="Arial"/>
        <family val="2"/>
        <charset val="238"/>
      </rPr>
      <t xml:space="preserve">2 </t>
    </r>
  </si>
  <si>
    <t xml:space="preserve">  90 lat i więcej </t>
  </si>
  <si>
    <t xml:space="preserve">  zameldowania ogółem </t>
  </si>
  <si>
    <t xml:space="preserve">   sektor prywatny</t>
  </si>
  <si>
    <t xml:space="preserve">   sektor publiczny </t>
  </si>
  <si>
    <t xml:space="preserve">      w tym kobiety</t>
  </si>
  <si>
    <t xml:space="preserve">O G Ó Ł E M </t>
  </si>
  <si>
    <t xml:space="preserve">   w przemyśle i budownictwie</t>
  </si>
  <si>
    <r>
      <t xml:space="preserve">   przemysł i budownictwo </t>
    </r>
    <r>
      <rPr>
        <sz val="10"/>
        <color theme="1"/>
        <rFont val="Arial"/>
        <family val="2"/>
        <charset val="238"/>
      </rPr>
      <t xml:space="preserve"> </t>
    </r>
  </si>
  <si>
    <t xml:space="preserve">
   ogółem </t>
  </si>
  <si>
    <r>
      <t>Bezrobotni zarejestrowani ogółem</t>
    </r>
    <r>
      <rPr>
        <sz val="10"/>
        <rFont val="Arial"/>
        <family val="2"/>
        <charset val="238"/>
      </rPr>
      <t xml:space="preserve"> </t>
    </r>
  </si>
  <si>
    <t xml:space="preserve">   przemysł i budownictwo </t>
  </si>
  <si>
    <t>Mediana przychodów rocznych z emerytury w zł</t>
  </si>
  <si>
    <t>Placówki wychowania przedszkolnego</t>
  </si>
  <si>
    <t xml:space="preserve">   zasadnicze szkoły zawodowe</t>
  </si>
  <si>
    <t xml:space="preserve">   branżowe I stopnia</t>
  </si>
  <si>
    <t xml:space="preserve">   zasadniczych szkołach zawodowych</t>
  </si>
  <si>
    <t xml:space="preserve">   branżowych I stopnia</t>
  </si>
  <si>
    <t xml:space="preserve">   zasadniczych szkół zawodowych</t>
  </si>
  <si>
    <t xml:space="preserve">   branżowych I stopnia </t>
  </si>
  <si>
    <t>Szkoły policealne</t>
  </si>
  <si>
    <r>
      <t>Szkoły wyższe</t>
    </r>
    <r>
      <rPr>
        <sz val="10"/>
        <rFont val="Arial"/>
        <family val="2"/>
        <charset val="238"/>
      </rPr>
      <t xml:space="preserve">  </t>
    </r>
  </si>
  <si>
    <r>
      <t xml:space="preserve">   licea ogólnokształcące</t>
    </r>
    <r>
      <rPr>
        <vertAlign val="superscript"/>
        <sz val="10"/>
        <rFont val="Arial"/>
        <family val="2"/>
        <charset val="238"/>
      </rPr>
      <t>e</t>
    </r>
  </si>
  <si>
    <t xml:space="preserve">   francuski </t>
  </si>
  <si>
    <t xml:space="preserve">   niemiecki </t>
  </si>
  <si>
    <r>
      <t>Apteki</t>
    </r>
    <r>
      <rPr>
        <b/>
        <sz val="10"/>
        <color theme="1"/>
        <rFont val="Arial"/>
        <family val="2"/>
        <charset val="238"/>
      </rPr>
      <t xml:space="preserve"> ogólnodostępne</t>
    </r>
  </si>
  <si>
    <r>
      <t>Placówki opieki nad dziećmi do lat 3</t>
    </r>
    <r>
      <rPr>
        <vertAlign val="superscript"/>
        <sz val="10"/>
        <rFont val="Arial"/>
        <family val="2"/>
        <charset val="238"/>
      </rPr>
      <t xml:space="preserve">c </t>
    </r>
  </si>
  <si>
    <r>
      <t>Miejsca w placówkach</t>
    </r>
    <r>
      <rPr>
        <vertAlign val="superscript"/>
        <sz val="10"/>
        <rFont val="Arial"/>
        <family val="2"/>
        <charset val="238"/>
      </rPr>
      <t xml:space="preserve">c </t>
    </r>
  </si>
  <si>
    <r>
      <t>Dzieci przebywające w placówkach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(w ciągu roku) </t>
    </r>
  </si>
  <si>
    <t>Domy i zakłady stacjonarne pomocy społecznej</t>
  </si>
  <si>
    <t xml:space="preserve">  społecznej</t>
  </si>
  <si>
    <t>Biblioteki publiczne i filie</t>
  </si>
  <si>
    <r>
      <t>Muzea i oddziały muzealne</t>
    </r>
    <r>
      <rPr>
        <sz val="10"/>
        <rFont val="Arial"/>
        <family val="2"/>
        <charset val="238"/>
      </rPr>
      <t/>
    </r>
  </si>
  <si>
    <r>
      <t xml:space="preserve">   własne</t>
    </r>
    <r>
      <rPr>
        <vertAlign val="superscript"/>
        <sz val="10"/>
        <rFont val="Arial"/>
        <family val="2"/>
        <charset val="238"/>
      </rPr>
      <t>a</t>
    </r>
  </si>
  <si>
    <t>Kina stałe</t>
  </si>
  <si>
    <r>
      <t>Widzowie w kinach</t>
    </r>
    <r>
      <rPr>
        <vertAlign val="superscript"/>
        <sz val="10"/>
        <color theme="1"/>
        <rFont val="Arial"/>
        <family val="2"/>
        <charset val="238"/>
      </rPr>
      <t>d</t>
    </r>
  </si>
  <si>
    <r>
      <t>Miejsca noclegowe</t>
    </r>
    <r>
      <rPr>
        <vertAlign val="superscript"/>
        <sz val="10"/>
        <rFont val="Arial"/>
        <family val="2"/>
        <charset val="238"/>
      </rPr>
      <t>b</t>
    </r>
  </si>
  <si>
    <t>Korzystający z noclegów</t>
  </si>
  <si>
    <t xml:space="preserve">Stopień wykorzystania miejsc noclegowych w % </t>
  </si>
  <si>
    <r>
      <t xml:space="preserve">   powierzchnia targowisk w tys. m</t>
    </r>
    <r>
      <rPr>
        <vertAlign val="superscript"/>
        <sz val="10"/>
        <color theme="1"/>
        <rFont val="Arial"/>
        <family val="2"/>
        <charset val="238"/>
      </rPr>
      <t>2</t>
    </r>
  </si>
  <si>
    <r>
      <t>Powierzchnia użytkowa mieszkań w tys.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</si>
  <si>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 powierzchnia użytkowa 1 mieszkania w m</t>
    </r>
    <r>
      <rPr>
        <vertAlign val="superscript"/>
        <sz val="10"/>
        <color theme="1"/>
        <rFont val="Arial"/>
        <family val="2"/>
        <charset val="238"/>
      </rPr>
      <t>2</t>
    </r>
  </si>
  <si>
    <r>
      <t xml:space="preserve">   powierzchnia użytkowa na 1 osobę w m</t>
    </r>
    <r>
      <rPr>
        <vertAlign val="superscript"/>
        <sz val="10"/>
        <color theme="1"/>
        <rFont val="Arial"/>
        <family val="2"/>
        <charset val="238"/>
      </rPr>
      <t>2</t>
    </r>
  </si>
  <si>
    <r>
      <t>Powierzchnia użytkowa mieszkań w m</t>
    </r>
    <r>
      <rPr>
        <vertAlign val="superscript"/>
        <sz val="10"/>
        <color theme="1"/>
        <rFont val="Arial"/>
        <family val="2"/>
        <charset val="238"/>
      </rPr>
      <t>2</t>
    </r>
  </si>
  <si>
    <r>
      <t>Przeciętna powierzchnia użytkowa 1 mieszkania w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</si>
  <si>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lub dokonano zgłoszenia z projektem budowlanym</t>
    </r>
    <r>
      <rPr>
        <vertAlign val="superscript"/>
        <sz val="10"/>
        <color theme="1"/>
        <rFont val="Arial"/>
        <family val="2"/>
        <charset val="238"/>
      </rPr>
      <t>c</t>
    </r>
  </si>
  <si>
    <t xml:space="preserve">Przemysł </t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</si>
  <si>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</si>
  <si>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t>Informacja i komunikacja</t>
  </si>
  <si>
    <t>Działalność finansowa i ubezpieczeniowa</t>
  </si>
  <si>
    <r>
      <t>Ścieki przemysłowe i komunalne wymagające
  oczyszczania odprowadzone do wód lub do ziemi
  (w ciągu roku) w hm</t>
    </r>
    <r>
      <rPr>
        <vertAlign val="superscript"/>
        <sz val="10"/>
        <rFont val="Arial"/>
        <family val="2"/>
        <charset val="238"/>
      </rPr>
      <t>3</t>
    </r>
  </si>
  <si>
    <t>Ścieki przemysłowe i komunalne oczyszczane
  w % wymagających oczyszczania</t>
  </si>
  <si>
    <t xml:space="preserve">Odpady (z wyłączeniem odpadów komunalnych) 
  wytworzone (w ciągu roku) w tys. ton </t>
  </si>
  <si>
    <t>Odpady komunalne zmieszane zebrane
  w ciągu roku w tys. ton</t>
  </si>
  <si>
    <t>Powierzchnia o szczególnych walorach
 przyrodniczych prawnie chroniona
 (stan w dniu 31 XII) w ha</t>
  </si>
  <si>
    <t xml:space="preserve">Nakłady inwestycyjne na środki trwałe służące 
  ochronie środowiska w tys. zł </t>
  </si>
  <si>
    <t xml:space="preserve">      gospodarkę odpadami, ochronę i przywrócenie
        wartości użytkowej gleb oraz wód podziemnych
        powierzchniowych</t>
  </si>
  <si>
    <t>Nakłady inwestycyjne na środki trwałe służące 
  gospodarce wodnej w tys. zł</t>
  </si>
  <si>
    <t>Dochody budżetu miasta ogółem tys. zł</t>
  </si>
  <si>
    <t xml:space="preserve">Dochody własne </t>
  </si>
  <si>
    <t xml:space="preserve">     zadań pozyskane z innych źródeł</t>
  </si>
  <si>
    <t>Dotacje ogółem</t>
  </si>
  <si>
    <t>Celowe z budżetu państwa</t>
  </si>
  <si>
    <t>Otrzymane z funduszy celowych</t>
  </si>
  <si>
    <t xml:space="preserve">  samorządu terytorialnego</t>
  </si>
  <si>
    <t>Dotacje §§ 200,620</t>
  </si>
  <si>
    <t>Dotacje §§ 205,625</t>
  </si>
  <si>
    <t>Subwencja ogólna</t>
  </si>
  <si>
    <t>Dochody budżetu miasta na 1 mieszkańca w zł</t>
  </si>
  <si>
    <t>Wydatki budżetu miasta ogółem w tys. zł</t>
  </si>
  <si>
    <t>Wydatki bieżące</t>
  </si>
  <si>
    <t xml:space="preserve">      dotacje</t>
  </si>
  <si>
    <t xml:space="preserve">      świadczenia na rzecz osób fizycznych</t>
  </si>
  <si>
    <t xml:space="preserve">      wydatki bieżące jednostek budżetowych</t>
  </si>
  <si>
    <t xml:space="preserve">            wynagrodzenia</t>
  </si>
  <si>
    <t xml:space="preserve">            składki na obowiązkowe ubezpieczenia</t>
  </si>
  <si>
    <t xml:space="preserve">             społeczne i Fundusz Pracy </t>
  </si>
  <si>
    <t xml:space="preserve">Wydatki majątkowe </t>
  </si>
  <si>
    <t xml:space="preserve">   w tym inwestycyjne </t>
  </si>
  <si>
    <r>
      <t>Wydatki budżetu miasta na 1 mieszkańca w zł</t>
    </r>
    <r>
      <rPr>
        <sz val="10"/>
        <rFont val="Arial"/>
        <family val="2"/>
        <charset val="238"/>
      </rPr>
      <t/>
    </r>
  </si>
  <si>
    <t>Wynik finansowy w tys. zł</t>
  </si>
  <si>
    <t>Dochody ogółem w tys. zł</t>
  </si>
  <si>
    <t>Rolnictwo i łowiectwo</t>
  </si>
  <si>
    <t>Transport i łączność</t>
  </si>
  <si>
    <t>Turystyka</t>
  </si>
  <si>
    <t>Gospodarka mieszkaniowa</t>
  </si>
  <si>
    <t>Działalność usługowa</t>
  </si>
  <si>
    <t>Administracja publiczna</t>
  </si>
  <si>
    <t xml:space="preserve">  kontroli i ochrony prawa oraz sądownictwa </t>
  </si>
  <si>
    <t xml:space="preserve">  przeciwpożarowa</t>
  </si>
  <si>
    <t xml:space="preserve">  prawnej oraz wydatki związane z ich poborem</t>
  </si>
  <si>
    <t>Różne rozliczenia</t>
  </si>
  <si>
    <t xml:space="preserve">Oświata i wychowanie </t>
  </si>
  <si>
    <t xml:space="preserve">Ochrona zdrowia   </t>
  </si>
  <si>
    <t>Pomoc społeczna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</si>
  <si>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</si>
  <si>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</si>
  <si>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</si>
  <si>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</si>
  <si>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Kultura fizyczna</t>
  </si>
  <si>
    <t>Pozostałe działy</t>
  </si>
  <si>
    <r>
      <t xml:space="preserve">Wydatki ogółem w tys. zł </t>
    </r>
    <r>
      <rPr>
        <sz val="10"/>
        <rFont val="Arial"/>
        <family val="2"/>
        <charset val="238"/>
      </rPr>
      <t/>
    </r>
  </si>
  <si>
    <t xml:space="preserve">Gospodarka mieszkaniowa </t>
  </si>
  <si>
    <t xml:space="preserve">  kontroli i ochrony prawa oraz sądownictwa</t>
  </si>
  <si>
    <t xml:space="preserve">Obsługa długu publicznego   </t>
  </si>
  <si>
    <t>Oświata i wychowanie</t>
  </si>
  <si>
    <t xml:space="preserve">Ochrona zdrowia  </t>
  </si>
  <si>
    <t xml:space="preserve">Pozostałe zadania w zakresie polityki społecznej </t>
  </si>
  <si>
    <t xml:space="preserve">Edukacyjna opieka wychowawcza </t>
  </si>
  <si>
    <t xml:space="preserve">Kultura i ochrona dziedzictwa narodowego </t>
  </si>
  <si>
    <r>
      <t xml:space="preserve">O G Ó Ł E M </t>
    </r>
    <r>
      <rPr>
        <sz val="10"/>
        <color theme="1"/>
        <rFont val="Arial"/>
        <family val="2"/>
        <charset val="238"/>
      </rPr>
      <t/>
    </r>
  </si>
  <si>
    <r>
      <t xml:space="preserve">   handel; naprawa pojazdów samochodowych</t>
    </r>
    <r>
      <rPr>
        <vertAlign val="superscript"/>
        <sz val="10"/>
        <rFont val="Arial"/>
        <family val="2"/>
        <charset val="238"/>
      </rPr>
      <t>∆</t>
    </r>
  </si>
  <si>
    <r>
      <t xml:space="preserve">   zakwaterowanie i gastronomia</t>
    </r>
    <r>
      <rPr>
        <vertAlign val="superscript"/>
        <sz val="10"/>
        <rFont val="Arial"/>
        <family val="2"/>
        <charset val="238"/>
      </rPr>
      <t>∆</t>
    </r>
  </si>
  <si>
    <r>
      <t xml:space="preserve">   obsługa rynku nieruchomości</t>
    </r>
    <r>
      <rPr>
        <vertAlign val="superscript"/>
        <sz val="10"/>
        <rFont val="Arial"/>
        <family val="2"/>
        <charset val="238"/>
      </rPr>
      <t>∆</t>
    </r>
  </si>
  <si>
    <t xml:space="preserve">   działalność profesjonalna, naukowa i techniczna</t>
  </si>
  <si>
    <r>
      <t xml:space="preserve">   administrowanie i działalność wspierająca</t>
    </r>
    <r>
      <rPr>
        <vertAlign val="superscript"/>
        <sz val="10"/>
        <rFont val="Arial"/>
        <family val="2"/>
        <charset val="238"/>
      </rPr>
      <t>∆</t>
    </r>
  </si>
  <si>
    <r>
      <t xml:space="preserve">   edukacja</t>
    </r>
    <r>
      <rPr>
        <b/>
        <sz val="10"/>
        <color theme="1"/>
        <rFont val="Arial"/>
        <family val="2"/>
        <charset val="238"/>
      </rPr>
      <t xml:space="preserve"> </t>
    </r>
  </si>
  <si>
    <t xml:space="preserve">   działalność związana z kulturą, rozrywką i rekreacją</t>
  </si>
  <si>
    <t>Ogółem</t>
  </si>
  <si>
    <t xml:space="preserve">   zameldowani na pobyt stały </t>
  </si>
  <si>
    <t xml:space="preserve">   zameldowani na pobyt czasowy</t>
  </si>
  <si>
    <t xml:space="preserve">  - w końcu roku) </t>
  </si>
  <si>
    <t>Osoby zameldowane na pobyt stały spoza terenu</t>
  </si>
  <si>
    <t>Osoby wymeldowane z pobytu stałego</t>
  </si>
  <si>
    <t>Przemeldowania w miejscu</t>
  </si>
  <si>
    <t xml:space="preserve">  roku)</t>
  </si>
  <si>
    <t>Liczba wydanych nowych dowodów osobistych</t>
  </si>
  <si>
    <t xml:space="preserve">   urodzenia</t>
  </si>
  <si>
    <t xml:space="preserve">      w tym z miasta Nowego Sącza</t>
  </si>
  <si>
    <t xml:space="preserve">   zawarcia małżeństwa</t>
  </si>
  <si>
    <t xml:space="preserve">      cywilne</t>
  </si>
  <si>
    <t xml:space="preserve">      wyznaniowe</t>
  </si>
  <si>
    <t xml:space="preserve">   zgonu</t>
  </si>
  <si>
    <t xml:space="preserve">   zapewnień o braku przeszkód do zawarcia małżeństwa</t>
  </si>
  <si>
    <t xml:space="preserve">   oświadczeń o wstąpieniu w związek małżeński</t>
  </si>
  <si>
    <t xml:space="preserve">   oświadczeń o uznaniu dziecka i nadaniu nazwiska </t>
  </si>
  <si>
    <t xml:space="preserve">   zaświadczeń do ślubów „konkordatowych”</t>
  </si>
  <si>
    <t xml:space="preserve">     za granicą</t>
  </si>
  <si>
    <t xml:space="preserve">     małżeństw</t>
  </si>
  <si>
    <t xml:space="preserve">      na wniosek obywateli </t>
  </si>
  <si>
    <t xml:space="preserve">      na wniosek prokuratury, policji, instytucji</t>
  </si>
  <si>
    <t xml:space="preserve">   odpisów aktów do dowodów osobistych</t>
  </si>
  <si>
    <t>Medale za długoletnie pożycie małżeńskie</t>
  </si>
  <si>
    <t>Zgłoszone wnioski do Sądu Grodzkiego</t>
  </si>
  <si>
    <t>Ilość interwencji publicznych</t>
  </si>
  <si>
    <t>Zabezpieczane imprezy masowe</t>
  </si>
  <si>
    <t xml:space="preserve">Ujawnione awarie </t>
  </si>
  <si>
    <t>Nałożone blokady na koła w związku ze złym parkowaniem</t>
  </si>
  <si>
    <t>Kierowcy ukarani punktami karnymi</t>
  </si>
  <si>
    <t xml:space="preserve">Udzielone pouczenia </t>
  </si>
  <si>
    <t>Mandaty karne</t>
  </si>
  <si>
    <t>Kwota mandatów ogółem w zł</t>
  </si>
  <si>
    <t>Średnia kwota mandatu w zł</t>
  </si>
  <si>
    <t>Ilość wyłapanych i przekazanych do schroniska psów</t>
  </si>
  <si>
    <r>
      <rPr>
        <u/>
        <sz val="10"/>
        <rFont val="Arial"/>
        <family val="2"/>
        <charset val="238"/>
      </rPr>
      <t>NOWY SĄCZ NA TLE WOJEWÓDZTWA MAŁOPOLSKIEGO W 2017 R.</t>
    </r>
    <r>
      <rPr>
        <u/>
        <sz val="11"/>
        <color theme="10"/>
        <rFont val="Arial"/>
        <family val="2"/>
        <charset val="238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>NOWY SĄCZ AGAINST THE BACKGROUND OF THE MAŁOPOLSKIE VOIVODSHIP IN 2017</t>
    </r>
  </si>
  <si>
    <r>
      <rPr>
        <u/>
        <sz val="10"/>
        <rFont val="Arial"/>
        <family val="2"/>
        <charset val="238"/>
      </rPr>
      <t>DZIAŁALNOŚĆ URZĘDU MIASTA NOWEGO SĄCZA</t>
    </r>
    <r>
      <rPr>
        <u/>
        <sz val="10"/>
        <color theme="10"/>
        <rFont val="Arial"/>
        <family val="2"/>
        <charset val="238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>ACTIVITY OF THE MUNICIPALITY OF NOWY SĄCZ</t>
    </r>
  </si>
  <si>
    <r>
      <rPr>
        <u/>
        <sz val="10"/>
        <rFont val="Arial"/>
        <family val="2"/>
        <charset val="238"/>
      </rPr>
      <t>NOWY SĄCZ NA TLE INNYCH MIAST W 2017 R.</t>
    </r>
    <r>
      <rPr>
        <u/>
        <sz val="10"/>
        <color theme="10"/>
        <rFont val="Arial"/>
        <family val="2"/>
        <charset val="238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>NOWY SĄCZ COMPARED TO OTHER CITIES IN 2017</t>
    </r>
  </si>
  <si>
    <r>
      <t xml:space="preserve">TABL. 16. DZIAŁALNOŚĆ URZĘDU MIASTA NOWEGO SĄCZA
       </t>
    </r>
    <r>
      <rPr>
        <i/>
        <sz val="9"/>
        <color theme="1" tint="0.34998626667073579"/>
        <rFont val="Arial"/>
        <family val="2"/>
        <charset val="238"/>
      </rPr>
      <t xml:space="preserve">           ACTIVITY OF THE MUNICIPALITY OF NOWY SĄCZ</t>
    </r>
  </si>
  <si>
    <t>Rodzina</t>
  </si>
  <si>
    <t>Przetwórstwo przemysłowe</t>
  </si>
  <si>
    <t>30x</t>
  </si>
  <si>
    <t>Leśnictwo</t>
  </si>
  <si>
    <r>
      <t>Podatnicy uzyskujący przychody
z tytułu wynagrodzeń</t>
    </r>
    <r>
      <rPr>
        <i/>
        <vertAlign val="super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
na 1 tys. osób 
w wieku produkcyjnym</t>
    </r>
  </si>
  <si>
    <t>1459*</t>
  </si>
  <si>
    <t xml:space="preserve">Biblioteki publiczne (łącznie z filiami; stan w dniu 31 XII) </t>
  </si>
  <si>
    <r>
      <t xml:space="preserve">      łącznie w sekcjach K, L</t>
    </r>
    <r>
      <rPr>
        <vertAlign val="superscript"/>
        <sz val="10"/>
        <color theme="1"/>
        <rFont val="Arial"/>
        <family val="2"/>
        <charset val="238"/>
      </rPr>
      <t>c</t>
    </r>
  </si>
  <si>
    <r>
      <t xml:space="preserve">  ze świadczeń pomocy społecznej</t>
    </r>
    <r>
      <rPr>
        <vertAlign val="superscript"/>
        <sz val="10"/>
        <rFont val="Arial"/>
        <family val="2"/>
        <charset val="238"/>
      </rPr>
      <t>f</t>
    </r>
    <r>
      <rPr>
        <sz val="10"/>
        <rFont val="Arial"/>
        <family val="2"/>
        <charset val="238"/>
      </rPr>
      <t xml:space="preserve"> </t>
    </r>
  </si>
  <si>
    <r>
      <t xml:space="preserve">  lub renty</t>
    </r>
    <r>
      <rPr>
        <i/>
        <vertAlign val="superscript"/>
        <sz val="10"/>
        <rFont val="Arial"/>
        <family val="2"/>
        <charset val="238"/>
      </rPr>
      <t>e</t>
    </r>
    <r>
      <rPr>
        <sz val="10"/>
        <rFont val="Arial"/>
        <family val="2"/>
        <charset val="238"/>
      </rPr>
      <t xml:space="preserve"> </t>
    </r>
  </si>
  <si>
    <r>
      <t>Ludność</t>
    </r>
    <r>
      <rPr>
        <vertAlign val="superscript"/>
        <sz val="10"/>
        <color theme="1"/>
        <rFont val="Arial"/>
        <family val="2"/>
        <charset val="238"/>
      </rPr>
      <t>a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(stan w dniu 31 XII) </t>
    </r>
  </si>
  <si>
    <r>
      <t>Pracujący</t>
    </r>
    <r>
      <rPr>
        <vertAlign val="superscript"/>
        <sz val="10"/>
        <color theme="1"/>
        <rFont val="Arial"/>
        <family val="2"/>
        <charset val="238"/>
      </rPr>
      <t>b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(stan w dniu 31 XII) </t>
    </r>
  </si>
  <si>
    <r>
      <t xml:space="preserve">      łącznie w sekcjach G, H, I, J</t>
    </r>
    <r>
      <rPr>
        <vertAlign val="superscript"/>
        <sz val="10"/>
        <color theme="1"/>
        <rFont val="Arial"/>
        <family val="2"/>
        <charset val="238"/>
      </rPr>
      <t>c</t>
    </r>
    <r>
      <rPr>
        <i/>
        <sz val="10"/>
        <color theme="1"/>
        <rFont val="Arial"/>
        <family val="2"/>
        <charset val="238"/>
      </rPr>
      <t xml:space="preserve"> </t>
    </r>
  </si>
  <si>
    <r>
      <t>Przeciętne miesięczne wynagrodzenie brutto</t>
    </r>
    <r>
      <rPr>
        <vertAlign val="super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 w zł</t>
    </r>
  </si>
  <si>
    <r>
      <t xml:space="preserve">  rodzinny</t>
    </r>
    <r>
      <rPr>
        <vertAlign val="superscript"/>
        <sz val="10"/>
        <rFont val="Arial"/>
        <family val="2"/>
        <charset val="238"/>
      </rPr>
      <t xml:space="preserve">g </t>
    </r>
  </si>
  <si>
    <r>
      <t xml:space="preserve">  do lat 3</t>
    </r>
    <r>
      <rPr>
        <vertAlign val="superscript"/>
        <sz val="10"/>
        <rFont val="Arial"/>
        <family val="2"/>
        <charset val="238"/>
      </rPr>
      <t>h</t>
    </r>
    <r>
      <rPr>
        <sz val="10"/>
        <rFont val="Arial"/>
        <family val="2"/>
        <charset val="238"/>
      </rPr>
      <t xml:space="preserve"> (w ciągu roku) </t>
    </r>
  </si>
  <si>
    <r>
      <t>Uczniowie</t>
    </r>
    <r>
      <rPr>
        <vertAlign val="superscript"/>
        <sz val="10"/>
        <color theme="1"/>
        <rFont val="Arial"/>
        <family val="2"/>
        <charset val="238"/>
      </rPr>
      <t>ik</t>
    </r>
    <r>
      <rPr>
        <sz val="10"/>
        <color theme="1"/>
        <rFont val="Arial"/>
        <family val="2"/>
        <charset val="238"/>
      </rPr>
      <t xml:space="preserve"> w szkołach dla dzieci i młodzieży</t>
    </r>
  </si>
  <si>
    <r>
      <t xml:space="preserve">   policealnych</t>
    </r>
    <r>
      <rPr>
        <vertAlign val="superscript"/>
        <sz val="10"/>
        <color theme="1"/>
        <rFont val="Arial"/>
        <family val="2"/>
        <charset val="238"/>
      </rPr>
      <t>m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</si>
  <si>
    <r>
      <t>Studenci</t>
    </r>
    <r>
      <rPr>
        <vertAlign val="superscript"/>
        <sz val="10"/>
        <color theme="1"/>
        <rFont val="Arial"/>
        <family val="2"/>
        <charset val="238"/>
      </rPr>
      <t>n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szkół wyższych </t>
    </r>
  </si>
  <si>
    <r>
      <t>Przychodnie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 xml:space="preserve"> (stan w dniu 31 XII)</t>
    </r>
  </si>
  <si>
    <r>
      <t>Lasy</t>
    </r>
    <r>
      <rPr>
        <vertAlign val="superscript"/>
        <sz val="10"/>
        <color theme="1"/>
        <rFont val="Arial"/>
        <family val="2"/>
        <charset val="238"/>
      </rPr>
      <t xml:space="preserve">r </t>
    </r>
    <r>
      <rPr>
        <sz val="10"/>
        <color theme="1"/>
        <rFont val="Arial"/>
        <family val="2"/>
        <charset val="238"/>
      </rPr>
      <t>w ha (stan w dniu 31 XII)</t>
    </r>
  </si>
  <si>
    <r>
      <t>Nakłady inwestycyjne w przedsiebiorstwach</t>
    </r>
    <r>
      <rPr>
        <vertAlign val="superscript"/>
        <sz val="10"/>
        <color theme="1"/>
        <rFont val="Arial"/>
        <family val="2"/>
        <charset val="238"/>
      </rPr>
      <t>st</t>
    </r>
  </si>
  <si>
    <r>
      <t>Podmioty gospodarki narodowej</t>
    </r>
    <r>
      <rPr>
        <vertAlign val="superscript"/>
        <sz val="10"/>
        <color theme="1"/>
        <rFont val="Arial"/>
        <family val="2"/>
        <charset val="238"/>
      </rPr>
      <t>u</t>
    </r>
    <r>
      <rPr>
        <sz val="10"/>
        <color theme="1"/>
        <rFont val="Arial"/>
        <family val="2"/>
        <charset val="238"/>
      </rPr>
      <t xml:space="preserve"> zarejestrowane </t>
    </r>
  </si>
  <si>
    <r>
      <t xml:space="preserve">   przedprodukcyjnym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</si>
  <si>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</si>
  <si>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poprodukcyjnym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</si>
  <si>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>Współczynnik obciążenia demograficznego</t>
    </r>
    <r>
      <rPr>
        <vertAlign val="superscript"/>
        <sz val="9"/>
        <color theme="1"/>
        <rFont val="Arial"/>
        <family val="2"/>
        <charset val="238"/>
      </rPr>
      <t>b</t>
    </r>
  </si>
  <si>
    <r>
      <t>RUCH NATURALNY</t>
    </r>
    <r>
      <rPr>
        <vertAlign val="superscript"/>
        <sz val="10"/>
        <color rgb="FF000000"/>
        <rFont val="Arial"/>
        <family val="2"/>
        <charset val="238"/>
      </rPr>
      <t>a</t>
    </r>
  </si>
  <si>
    <r>
      <t>Migracje wewnętrzne i zagraniczne 
  ludnośći na pobyt stały</t>
    </r>
    <r>
      <rPr>
        <vertAlign val="superscript"/>
        <sz val="10"/>
        <color theme="1"/>
        <rFont val="Arial"/>
        <family val="2"/>
        <charset val="238"/>
      </rPr>
      <t>a</t>
    </r>
  </si>
  <si>
    <t>Migracje czasowe</t>
  </si>
  <si>
    <t>a W ciągu roku.</t>
  </si>
  <si>
    <r>
      <t>PRACUJĄCY</t>
    </r>
    <r>
      <rPr>
        <vertAlign val="superscript"/>
        <sz val="10"/>
        <color rgb="FF000000"/>
        <rFont val="Arial"/>
        <family val="2"/>
        <charset val="238"/>
      </rPr>
      <t xml:space="preserve">a
</t>
    </r>
    <r>
      <rPr>
        <sz val="10"/>
        <color rgb="FF000000"/>
        <rFont val="Arial"/>
        <family val="2"/>
        <charset val="238"/>
      </rPr>
      <t>Stan w dniu 31 XII</t>
    </r>
  </si>
  <si>
    <r>
      <t xml:space="preserve">   łącznie w sekcjach G, H, I, J</t>
    </r>
    <r>
      <rPr>
        <vertAlign val="superscript"/>
        <sz val="10"/>
        <color theme="1"/>
        <rFont val="Arial"/>
        <family val="2"/>
        <charset val="238"/>
      </rPr>
      <t xml:space="preserve">b </t>
    </r>
  </si>
  <si>
    <r>
      <t xml:space="preserve">   łącznie w sekcjach K, L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</si>
  <si>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 łącznie sekcje G, H, I, J</t>
    </r>
    <r>
      <rPr>
        <vertAlign val="superscript"/>
        <sz val="10"/>
        <color theme="1"/>
        <rFont val="Arial"/>
        <family val="2"/>
        <charset val="238"/>
      </rPr>
      <t xml:space="preserve">b </t>
    </r>
  </si>
  <si>
    <r>
      <t xml:space="preserve">   łącznie sekcje K, L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 </t>
    </r>
  </si>
  <si>
    <r>
      <t>POSZKODOWANI W WYPADKACH PRZY PRACY</t>
    </r>
    <r>
      <rPr>
        <vertAlign val="superscript"/>
        <sz val="10"/>
        <color theme="1"/>
        <rFont val="Arial"/>
        <family val="2"/>
        <charset val="238"/>
      </rPr>
      <t>c</t>
    </r>
  </si>
  <si>
    <r>
      <t xml:space="preserve">   na 1 poszkodowanego</t>
    </r>
    <r>
      <rPr>
        <vertAlign val="superscript"/>
        <sz val="10"/>
        <color theme="1"/>
        <rFont val="Arial"/>
        <family val="2"/>
        <charset val="238"/>
      </rPr>
      <t>d</t>
    </r>
  </si>
  <si>
    <r>
      <t xml:space="preserve">BEZROBOTNI ZAREJESTROWANI W POWIATOWYM URZĘDZIE PRACY W NOWYM SĄCZU
</t>
    </r>
    <r>
      <rPr>
        <sz val="10"/>
        <color theme="1"/>
        <rFont val="Arial"/>
        <family val="2"/>
        <charset val="238"/>
      </rPr>
      <t>Stan w dniu 31 XII</t>
    </r>
  </si>
  <si>
    <r>
      <t>Według czasu pozostawania bez pracy</t>
    </r>
    <r>
      <rPr>
        <vertAlign val="superscript"/>
        <sz val="10"/>
        <color theme="1"/>
        <rFont val="Arial"/>
        <family val="2"/>
        <charset val="238"/>
      </rPr>
      <t>e</t>
    </r>
    <r>
      <rPr>
        <sz val="10"/>
        <color theme="1"/>
        <rFont val="Arial"/>
        <family val="2"/>
        <charset val="238"/>
      </rPr>
      <t>:</t>
    </r>
  </si>
  <si>
    <r>
      <t>Bezrobotni nowo zarejestrowani</t>
    </r>
    <r>
      <rPr>
        <vertAlign val="superscript"/>
        <sz val="10"/>
        <color theme="1"/>
        <rFont val="Arial"/>
        <family val="2"/>
        <charset val="238"/>
      </rPr>
      <t>f</t>
    </r>
  </si>
  <si>
    <r>
      <t>Bezrobotni wyrejestrowani</t>
    </r>
    <r>
      <rPr>
        <vertAlign val="superscript"/>
        <sz val="10"/>
        <color theme="1"/>
        <rFont val="Arial"/>
        <family val="2"/>
        <charset val="238"/>
      </rPr>
      <t>f</t>
    </r>
    <r>
      <rPr>
        <i/>
        <sz val="10"/>
        <color theme="1"/>
        <rFont val="Arial"/>
        <family val="2"/>
        <charset val="238"/>
      </rPr>
      <t/>
    </r>
  </si>
  <si>
    <r>
      <t>Oferty pracy zgłoszone</t>
    </r>
    <r>
      <rPr>
        <vertAlign val="superscript"/>
        <sz val="10"/>
        <color theme="1"/>
        <rFont val="Arial"/>
        <family val="2"/>
        <charset val="238"/>
      </rPr>
      <t>f</t>
    </r>
  </si>
  <si>
    <t xml:space="preserve">Emeryci i renciści ogółem </t>
  </si>
  <si>
    <r>
      <t>WYNAGRODZENIA</t>
    </r>
    <r>
      <rPr>
        <vertAlign val="superscript"/>
        <sz val="10"/>
        <color rgb="FF000000"/>
        <rFont val="Arial"/>
        <family val="2"/>
        <charset val="238"/>
      </rPr>
      <t>a</t>
    </r>
  </si>
  <si>
    <r>
      <t xml:space="preserve">   łącznie sekcje G, H, I, J</t>
    </r>
    <r>
      <rPr>
        <vertAlign val="superscript"/>
        <sz val="10"/>
        <color theme="1"/>
        <rFont val="Arial"/>
        <family val="2"/>
        <charset val="238"/>
      </rPr>
      <t>b</t>
    </r>
  </si>
  <si>
    <r>
      <t xml:space="preserve">   łącznie sekcje K, L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</si>
  <si>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 licea ogólnokształcące</t>
    </r>
    <r>
      <rPr>
        <vertAlign val="superscript"/>
        <sz val="10"/>
        <rFont val="Arial"/>
        <family val="2"/>
        <charset val="238"/>
      </rPr>
      <t>b</t>
    </r>
  </si>
  <si>
    <r>
      <t xml:space="preserve">   technika</t>
    </r>
    <r>
      <rPr>
        <vertAlign val="superscript"/>
        <sz val="10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</si>
  <si>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 liceach ogólnokształcących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</t>
    </r>
  </si>
  <si>
    <r>
      <t xml:space="preserve">   technikach</t>
    </r>
    <r>
      <rPr>
        <vertAlign val="superscript"/>
        <sz val="10"/>
        <color theme="1"/>
        <rFont val="Arial"/>
        <family val="2"/>
        <charset val="238"/>
      </rPr>
      <t xml:space="preserve">c </t>
    </r>
  </si>
  <si>
    <r>
      <t xml:space="preserve">   liceów ogólnokształcących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</t>
    </r>
  </si>
  <si>
    <r>
      <t xml:space="preserve">   techników</t>
    </r>
    <r>
      <rPr>
        <vertAlign val="superscript"/>
        <sz val="10"/>
        <color theme="1"/>
        <rFont val="Arial"/>
        <family val="2"/>
        <charset val="238"/>
      </rPr>
      <t>c</t>
    </r>
  </si>
  <si>
    <r>
      <t>Studenci</t>
    </r>
    <r>
      <rPr>
        <vertAlign val="super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 szkół wyższych (łącznie z cudzoziemcami) ….. 
</t>
    </r>
  </si>
  <si>
    <r>
      <t xml:space="preserve">   licea ogólnokształcące</t>
    </r>
    <r>
      <rPr>
        <vertAlign val="superscript"/>
        <sz val="10"/>
        <color theme="1"/>
        <rFont val="Arial"/>
        <family val="2"/>
        <charset val="238"/>
      </rPr>
      <t>e</t>
    </r>
  </si>
  <si>
    <r>
      <t xml:space="preserve">   technika</t>
    </r>
    <r>
      <rPr>
        <vertAlign val="superscript"/>
        <sz val="10"/>
        <color theme="1"/>
        <rFont val="Arial"/>
        <family val="2"/>
        <charset val="238"/>
      </rPr>
      <t>f</t>
    </r>
    <r>
      <rPr>
        <sz val="10"/>
        <color theme="1"/>
        <rFont val="Arial"/>
        <family val="2"/>
        <charset val="238"/>
      </rPr>
      <t xml:space="preserve">  </t>
    </r>
  </si>
  <si>
    <r>
      <t xml:space="preserve">   technika</t>
    </r>
    <r>
      <rPr>
        <vertAlign val="superscript"/>
        <sz val="10"/>
        <color theme="1"/>
        <rFont val="Arial"/>
        <family val="2"/>
        <charset val="238"/>
      </rPr>
      <t>f</t>
    </r>
  </si>
  <si>
    <r>
      <t xml:space="preserve">TABL. 1.  NOWY SĄCZ NA TLE WOJEWÓDZTWA MAŁOPOLSKIEGO W 2017 R.
             </t>
    </r>
    <r>
      <rPr>
        <sz val="10"/>
        <rFont val="Arial"/>
        <family val="2"/>
        <charset val="238"/>
      </rPr>
      <t xml:space="preserve">   </t>
    </r>
    <r>
      <rPr>
        <i/>
        <sz val="9"/>
        <color theme="1" tint="0.34998626667073579"/>
        <rFont val="Arial"/>
        <family val="2"/>
        <charset val="238"/>
      </rPr>
      <t>NOWY SĄCZ AGAINST THE BACKGROUND OF THE MAŁOPOLSKIE VOIVODSHIP IN 2017</t>
    </r>
  </si>
  <si>
    <t>6,2*</t>
  </si>
  <si>
    <r>
      <t>Przychodnie</t>
    </r>
    <r>
      <rPr>
        <vertAlign val="superscript"/>
        <sz val="10"/>
        <color theme="1"/>
        <rFont val="Arial"/>
        <family val="2"/>
        <charset val="238"/>
      </rPr>
      <t>a</t>
    </r>
  </si>
  <si>
    <r>
      <t>Farmaceuci pracujący w aptekach</t>
    </r>
    <r>
      <rPr>
        <vertAlign val="superscript"/>
        <sz val="10"/>
        <color theme="1"/>
        <rFont val="Arial"/>
        <family val="2"/>
        <charset val="238"/>
      </rPr>
      <t>b</t>
    </r>
  </si>
  <si>
    <t xml:space="preserve">a Do roku 2011 określane jako zakłady ambulatoryjnej opieki zdrowotnej. b Mgr farmacji. c W 2010 r. żłobki, od 2011 r. żłobki, kluby dziecięce oraz inne placówki. </t>
  </si>
  <si>
    <r>
      <t xml:space="preserve">   obce</t>
    </r>
    <r>
      <rPr>
        <vertAlign val="superscript"/>
        <sz val="10"/>
        <color theme="1"/>
        <rFont val="Arial"/>
        <family val="2"/>
        <charset val="238"/>
      </rPr>
      <t>b</t>
    </r>
  </si>
  <si>
    <r>
      <t xml:space="preserve">   w tym młodzież szkolna</t>
    </r>
    <r>
      <rPr>
        <vertAlign val="superscript"/>
        <sz val="10"/>
        <color theme="1"/>
        <rFont val="Arial"/>
        <family val="2"/>
        <charset val="238"/>
      </rPr>
      <t>c</t>
    </r>
  </si>
  <si>
    <r>
      <t>Liczba seansów</t>
    </r>
    <r>
      <rPr>
        <vertAlign val="superscript"/>
        <sz val="10"/>
        <color theme="1"/>
        <rFont val="Arial"/>
        <family val="2"/>
        <charset val="238"/>
      </rPr>
      <t>d</t>
    </r>
  </si>
  <si>
    <r>
      <t>Widzowie w kinach na 1 seans</t>
    </r>
    <r>
      <rPr>
        <vertAlign val="superscript"/>
        <sz val="10"/>
        <color theme="1"/>
        <rFont val="Arial"/>
        <family val="2"/>
        <charset val="238"/>
      </rPr>
      <t>d</t>
    </r>
  </si>
  <si>
    <t>a W kraju. b Krajowe i z zagranicy. c Zwiedzająca w zorganizowanych grupach. d W ciągu roku.</t>
  </si>
  <si>
    <t>a Turystyczne obiekty noclegowe, od 2017 r. dane po imputacji, czyli doszacowane. b Stan w dniu 31 VII. c W liczniku ułamka podano dane bez imputacji, 
w mianowniku - po imputacji. d Obliczono w warunkach porównywalnych, tj. z uwzględnienieniem imputacji danych.</t>
  </si>
  <si>
    <r>
      <t>Obiekty noclegowe</t>
    </r>
    <r>
      <rPr>
        <vertAlign val="superscript"/>
        <sz val="10"/>
        <color theme="1"/>
        <rFont val="Arial"/>
        <family val="2"/>
        <charset val="238"/>
      </rPr>
      <t>b</t>
    </r>
  </si>
  <si>
    <t>a Sieć rozdzielcza i kolektory. b Bez targowisk położonych na terenach prywatnych. c W ciągu roku.</t>
  </si>
  <si>
    <r>
      <t xml:space="preserve">   kanalizacyjnej</t>
    </r>
    <r>
      <rPr>
        <vertAlign val="superscript"/>
        <sz val="10"/>
        <color theme="1"/>
        <rFont val="Arial"/>
        <family val="2"/>
        <charset val="238"/>
      </rPr>
      <t>a</t>
    </r>
  </si>
  <si>
    <r>
      <t>Targowiska stałe</t>
    </r>
    <r>
      <rPr>
        <vertAlign val="superscript"/>
        <sz val="10"/>
        <color theme="1"/>
        <rFont val="Arial"/>
        <family val="2"/>
        <charset val="238"/>
      </rPr>
      <t xml:space="preserve">b </t>
    </r>
  </si>
  <si>
    <r>
      <t>Targowiska sezonowe</t>
    </r>
    <r>
      <rPr>
        <vertAlign val="superscript"/>
        <sz val="10"/>
        <color theme="1"/>
        <rFont val="Arial"/>
        <family val="2"/>
        <charset val="238"/>
      </rPr>
      <t>c</t>
    </r>
  </si>
  <si>
    <t>a Na podstawie bilansów zasobów mieszkaniowych. b Realizowane przez osoby fizyczne, kościoły i związki wyznaniowe, z przeznaczeniem na użytek własny inwestora lub na sprzedaż i wynajem. c Na podstawie ustawy z dnia 20 II 2015 r. o zmianie ustawy Prawo Budowlane (Dz. U. z 27 III 2015, poz. 443) w zakresie określonych inwestycji, inwestorzy mogą dokonać zgłoszenia z projektem budowlanym zamiast wystąpienia z wnioskiem o pozwolenie na budowę.</t>
  </si>
  <si>
    <r>
      <rPr>
        <b/>
        <sz val="10"/>
        <rFont val="Arial"/>
        <family val="2"/>
        <charset val="238"/>
      </rPr>
      <t>ZASOBY MIESZKANIOWE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
</t>
    </r>
    <r>
      <rPr>
        <sz val="10"/>
        <rFont val="Arial"/>
        <family val="2"/>
        <charset val="238"/>
      </rPr>
      <t>Stan w dniu 31 XII</t>
    </r>
  </si>
  <si>
    <r>
      <t xml:space="preserve">   w tym indywidualne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 </t>
    </r>
  </si>
  <si>
    <r>
      <t xml:space="preserve">   w tym w budynkach indywidualnych</t>
    </r>
    <r>
      <rPr>
        <vertAlign val="superscript"/>
        <sz val="10"/>
        <color theme="1"/>
        <rFont val="Arial"/>
        <family val="2"/>
        <charset val="238"/>
      </rPr>
      <t xml:space="preserve">b 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</si>
  <si>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 w tym indywidualnych</t>
    </r>
    <r>
      <rPr>
        <vertAlign val="superscript"/>
        <sz val="10"/>
        <color theme="1"/>
        <rFont val="Arial"/>
        <family val="2"/>
        <charset val="238"/>
      </rPr>
      <t>b</t>
    </r>
  </si>
  <si>
    <r>
      <t xml:space="preserve">   w tym w budynkach indywidualnych</t>
    </r>
    <r>
      <rPr>
        <vertAlign val="superscript"/>
        <sz val="10"/>
        <color theme="1"/>
        <rFont val="Arial"/>
        <family val="2"/>
        <charset val="238"/>
      </rPr>
      <t>b</t>
    </r>
  </si>
  <si>
    <t>a Dane dotyczą podmiotów gospodarczych, w których liczba pracujących przekracza 9 osób; według lokalizacji inwestycji.</t>
  </si>
  <si>
    <r>
      <t>Nakłady inwestycyjne w przedsiębiorstwach</t>
    </r>
    <r>
      <rPr>
        <vertAlign val="superscript"/>
        <sz val="10"/>
        <color theme="1"/>
        <rFont val="Arial"/>
        <family val="2"/>
        <charset val="238"/>
      </rPr>
      <t>a</t>
    </r>
    <r>
      <rPr>
        <b/>
        <vertAlign val="superscript"/>
        <sz val="10"/>
        <color theme="1"/>
        <rFont val="Arial"/>
        <family val="2"/>
        <charset val="238"/>
      </rPr>
      <t xml:space="preserve"> 
  </t>
    </r>
    <r>
      <rPr>
        <b/>
        <sz val="10"/>
        <color theme="1"/>
        <rFont val="Arial"/>
        <family val="2"/>
        <charset val="238"/>
      </rPr>
      <t xml:space="preserve">ogółem w mln zł </t>
    </r>
  </si>
  <si>
    <t xml:space="preserve">a Zarejestrowane w rejestrze REGON; bez osób prowadzących indywidualne gospodarstwa rolne. </t>
  </si>
  <si>
    <r>
      <t>MIASTA</t>
    </r>
    <r>
      <rPr>
        <vertAlign val="superscript"/>
        <sz val="10"/>
        <color theme="1"/>
        <rFont val="Arial"/>
        <family val="2"/>
        <charset val="238"/>
      </rPr>
      <t>b</t>
    </r>
  </si>
  <si>
    <r>
      <t>TABL. 17. NOWY SĄCZ NA TLE INNYCH MIAST W 2017 R</t>
    </r>
    <r>
      <rPr>
        <b/>
        <strike/>
        <sz val="10"/>
        <rFont val="Arial"/>
        <family val="2"/>
        <charset val="238"/>
      </rPr>
      <t>.</t>
    </r>
    <r>
      <rPr>
        <strike/>
        <vertAlign val="superscript"/>
        <sz val="10"/>
        <rFont val="Arial"/>
        <family val="2"/>
        <charset val="238"/>
      </rPr>
      <t>a</t>
    </r>
    <r>
      <rPr>
        <i/>
        <strike/>
        <vertAlign val="superscript"/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 xml:space="preserve">              </t>
    </r>
    <r>
      <rPr>
        <i/>
        <sz val="9"/>
        <color theme="1" tint="0.34998626667073579"/>
        <rFont val="Arial"/>
        <family val="2"/>
        <charset val="238"/>
      </rPr>
      <t xml:space="preserve">  NOWY SĄCZ COMPARED TO OTHER CITIES IN 2017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</si>
  <si>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t xml:space="preserve">   pyłowych </t>
  </si>
  <si>
    <t>16318*</t>
  </si>
  <si>
    <t>56*</t>
  </si>
  <si>
    <r>
      <rPr>
        <u/>
        <sz val="10"/>
        <rFont val="Arial"/>
        <family val="2"/>
        <charset val="238"/>
      </rPr>
      <t>RYNEK PRACY</t>
    </r>
    <r>
      <rPr>
        <u/>
        <sz val="11"/>
        <color theme="10"/>
        <rFont val="Calibri"/>
        <family val="2"/>
        <charset val="238"/>
        <scheme val="minor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 xml:space="preserve">LABOUR MARKET  </t>
    </r>
  </si>
  <si>
    <r>
      <rPr>
        <u/>
        <sz val="10"/>
        <rFont val="Arial"/>
        <family val="2"/>
        <charset val="238"/>
      </rPr>
      <t>STAN LUDNOŚCI</t>
    </r>
    <r>
      <rPr>
        <u/>
        <sz val="11"/>
        <color theme="10"/>
        <rFont val="Calibri"/>
        <family val="2"/>
        <charset val="238"/>
        <scheme val="minor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>SIZE OF POPULATION</t>
    </r>
  </si>
  <si>
    <r>
      <rPr>
        <u/>
        <sz val="10"/>
        <rFont val="Arial"/>
        <family val="2"/>
        <charset val="238"/>
      </rPr>
      <t>WYNAGRODZENIA I ŚWIADECZENIA SPOŁECZNE</t>
    </r>
    <r>
      <rPr>
        <u/>
        <sz val="10"/>
        <color theme="10"/>
        <rFont val="Arial"/>
        <family val="2"/>
        <charset val="238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>WAGES AND SALARIES AND SOCIAL BENEFITS</t>
    </r>
  </si>
  <si>
    <r>
      <rPr>
        <u/>
        <sz val="10"/>
        <rFont val="Arial"/>
        <family val="2"/>
        <charset val="238"/>
      </rPr>
      <t>EDUKACJA I WYCHOWANIE</t>
    </r>
    <r>
      <rPr>
        <u/>
        <sz val="10"/>
        <color theme="10"/>
        <rFont val="Arial"/>
        <family val="2"/>
        <charset val="238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>EDUCATION</t>
    </r>
  </si>
  <si>
    <r>
      <rPr>
        <u/>
        <sz val="10"/>
        <rFont val="Arial"/>
        <family val="2"/>
        <charset val="238"/>
      </rPr>
      <t>OCHRONA ZDROWIA</t>
    </r>
    <r>
      <rPr>
        <u/>
        <sz val="10"/>
        <color theme="10"/>
        <rFont val="Arial"/>
        <family val="2"/>
        <charset val="238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>HEALTH CARE</t>
    </r>
  </si>
  <si>
    <r>
      <rPr>
        <u/>
        <sz val="10"/>
        <rFont val="Arial"/>
        <family val="2"/>
        <charset val="238"/>
      </rPr>
      <t>KULTURA</t>
    </r>
    <r>
      <rPr>
        <u/>
        <sz val="10"/>
        <color theme="10"/>
        <rFont val="Arial"/>
        <family val="2"/>
        <charset val="238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 xml:space="preserve">CULTURE </t>
    </r>
  </si>
  <si>
    <r>
      <rPr>
        <u/>
        <sz val="9"/>
        <rFont val="Arial"/>
        <family val="2"/>
        <charset val="238"/>
      </rPr>
      <t>TURYSTYKA</t>
    </r>
    <r>
      <rPr>
        <u/>
        <sz val="9"/>
        <color theme="10"/>
        <rFont val="Arial"/>
        <family val="2"/>
        <charset val="238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>TOURISM</t>
    </r>
  </si>
  <si>
    <r>
      <rPr>
        <u/>
        <sz val="10"/>
        <rFont val="Arial"/>
        <family val="2"/>
        <charset val="238"/>
      </rPr>
      <t>INFRASTRUKTURA KOMUNALNA, HANDEL</t>
    </r>
    <r>
      <rPr>
        <u/>
        <sz val="10"/>
        <color theme="10"/>
        <rFont val="Arial"/>
        <family val="2"/>
        <charset val="238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>MUNICIPAL INFRASTRUCTURE, TRADE</t>
    </r>
  </si>
  <si>
    <r>
      <rPr>
        <u/>
        <sz val="10"/>
        <rFont val="Arial"/>
        <family val="2"/>
        <charset val="238"/>
      </rPr>
      <t>GOSPODARKA MIESZKANIOWA</t>
    </r>
    <r>
      <rPr>
        <u/>
        <sz val="10"/>
        <color theme="10"/>
        <rFont val="Arial"/>
        <family val="2"/>
        <charset val="238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>HOUSING ECONOMY</t>
    </r>
  </si>
  <si>
    <r>
      <rPr>
        <u/>
        <sz val="10"/>
        <rFont val="Arial"/>
        <family val="2"/>
        <charset val="238"/>
      </rPr>
      <t>OCHRONA ŚRODOWISKA</t>
    </r>
    <r>
      <rPr>
        <u/>
        <sz val="10"/>
        <color theme="10"/>
        <rFont val="Arial"/>
        <family val="2"/>
        <charset val="238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>ENVIRONMENTAL PROTECTION</t>
    </r>
  </si>
  <si>
    <r>
      <rPr>
        <u/>
        <sz val="10"/>
        <rFont val="Arial"/>
        <family val="2"/>
        <charset val="238"/>
      </rPr>
      <t>INWESTYCJE</t>
    </r>
    <r>
      <rPr>
        <u/>
        <sz val="10"/>
        <color theme="10"/>
        <rFont val="Arial"/>
        <family val="2"/>
        <charset val="238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>INVESTMENTS</t>
    </r>
  </si>
  <si>
    <r>
      <rPr>
        <u/>
        <sz val="10"/>
        <rFont val="Arial"/>
        <family val="2"/>
        <charset val="238"/>
      </rPr>
      <t>DOCHODY I WYDATKI BUDŻETU MIASTA</t>
    </r>
    <r>
      <rPr>
        <u/>
        <sz val="10"/>
        <color theme="10"/>
        <rFont val="Arial"/>
        <family val="2"/>
        <charset val="238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>REVENUE AND EXPENDITURE OF THE CITY BUDGET</t>
    </r>
  </si>
  <si>
    <r>
      <rPr>
        <u/>
        <sz val="10"/>
        <rFont val="Arial"/>
        <family val="2"/>
        <charset val="238"/>
      </rPr>
      <t>PODMIOTY GOSPODARKI NARODOWEJ</t>
    </r>
    <r>
      <rPr>
        <u/>
        <sz val="10"/>
        <color theme="10"/>
        <rFont val="Arial"/>
        <family val="2"/>
        <charset val="238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>ENTITIES OF THE NATIONAL ECONOMY</t>
    </r>
  </si>
  <si>
    <r>
      <rPr>
        <u/>
        <sz val="10"/>
        <rFont val="Arial"/>
        <family val="2"/>
        <charset val="238"/>
      </rPr>
      <t>RUCH NATURALNY I MIGRACJE</t>
    </r>
    <r>
      <rPr>
        <u/>
        <sz val="11"/>
        <color theme="10"/>
        <rFont val="Calibri"/>
        <family val="2"/>
        <charset val="238"/>
        <scheme val="minor"/>
      </rPr>
      <t xml:space="preserve">
</t>
    </r>
    <r>
      <rPr>
        <i/>
        <u/>
        <sz val="9"/>
        <color theme="1" tint="0.34998626667073579"/>
        <rFont val="Arial"/>
        <family val="2"/>
        <charset val="238"/>
      </rPr>
      <t>VITAL STATISTICS AND MIGRATION</t>
    </r>
  </si>
  <si>
    <r>
      <rPr>
        <b/>
        <sz val="10"/>
        <rFont val="Arial"/>
        <family val="2"/>
        <charset val="238"/>
      </rPr>
      <t>SPIS TABLIC</t>
    </r>
    <r>
      <rPr>
        <sz val="11"/>
        <rFont val="Calibri"/>
        <family val="2"/>
        <charset val="238"/>
        <scheme val="minor"/>
      </rPr>
      <t xml:space="preserve">
</t>
    </r>
    <r>
      <rPr>
        <i/>
        <sz val="9"/>
        <color theme="1" tint="0.34998626667073579"/>
        <rFont val="Arial"/>
        <family val="2"/>
        <charset val="238"/>
      </rPr>
      <t>LIST OF TABLES</t>
    </r>
  </si>
  <si>
    <r>
      <t>TABL. 2.  STAN LUDNOŚCI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
                </t>
    </r>
    <r>
      <rPr>
        <sz val="10"/>
        <rFont val="Arial"/>
        <family val="2"/>
        <charset val="238"/>
      </rPr>
      <t xml:space="preserve">Stan w dniu 31 XII
            </t>
    </r>
    <r>
      <rPr>
        <sz val="10"/>
        <color theme="1" tint="0.34998626667073579"/>
        <rFont val="Arial"/>
        <family val="2"/>
        <charset val="238"/>
      </rPr>
      <t xml:space="preserve">    </t>
    </r>
    <r>
      <rPr>
        <i/>
        <sz val="9"/>
        <color theme="1" tint="0.34998626667073579"/>
        <rFont val="Arial"/>
        <family val="2"/>
        <charset val="238"/>
      </rPr>
      <t>SIZE OF POPULATION</t>
    </r>
    <r>
      <rPr>
        <i/>
        <vertAlign val="superscript"/>
        <sz val="9"/>
        <color theme="1" tint="0.34998626667073579"/>
        <rFont val="Arial"/>
        <family val="2"/>
        <charset val="238"/>
      </rPr>
      <t>a</t>
    </r>
    <r>
      <rPr>
        <i/>
        <sz val="9"/>
        <color theme="1" tint="0.34998626667073579"/>
        <rFont val="Arial"/>
        <family val="2"/>
        <charset val="238"/>
      </rPr>
      <t xml:space="preserve">
                    As of 31 XII</t>
    </r>
  </si>
  <si>
    <r>
      <t xml:space="preserve">TABL. 3. RUCH NATURALNY I MIGRACJE
               </t>
    </r>
    <r>
      <rPr>
        <sz val="10"/>
        <rFont val="Arial"/>
        <family val="2"/>
        <charset val="238"/>
      </rPr>
      <t xml:space="preserve">Stan w dniu 31 XII
             </t>
    </r>
    <r>
      <rPr>
        <i/>
        <sz val="10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SIZE OF POPULATION
                   As of 31 XII</t>
    </r>
  </si>
  <si>
    <r>
      <t xml:space="preserve">TABL. 4. RYNEK PRACY
            </t>
    </r>
    <r>
      <rPr>
        <i/>
        <sz val="10"/>
        <rFont val="Arial"/>
        <family val="2"/>
        <charset val="238"/>
      </rPr>
      <t xml:space="preserve">  </t>
    </r>
    <r>
      <rPr>
        <i/>
        <sz val="9"/>
        <color theme="1" tint="0.34998626667073579"/>
        <rFont val="Arial"/>
        <family val="2"/>
        <charset val="238"/>
      </rPr>
      <t xml:space="preserve">LABOUR MARKET </t>
    </r>
    <r>
      <rPr>
        <i/>
        <sz val="10"/>
        <rFont val="Arial"/>
        <family val="2"/>
        <charset val="238"/>
      </rPr>
      <t xml:space="preserve">   </t>
    </r>
    <r>
      <rPr>
        <b/>
        <i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</t>
    </r>
  </si>
  <si>
    <r>
      <t xml:space="preserve">TABL. 5.  WYNAGRODZENIA I ŚWIADCZENIA SPOŁECZNE 
               </t>
    </r>
    <r>
      <rPr>
        <i/>
        <sz val="9"/>
        <color theme="1" tint="0.34998626667073579"/>
        <rFont val="Arial"/>
        <family val="2"/>
        <charset val="238"/>
      </rPr>
      <t xml:space="preserve">WAGES AND SALARIES AND SOCIAL BENEFITS    </t>
    </r>
    <r>
      <rPr>
        <b/>
        <i/>
        <sz val="10"/>
        <rFont val="Arial"/>
        <family val="2"/>
        <charset val="238"/>
      </rPr>
      <t xml:space="preserve">  </t>
    </r>
  </si>
  <si>
    <r>
      <rPr>
        <b/>
        <sz val="10"/>
        <rFont val="Arial"/>
        <family val="2"/>
        <charset val="238"/>
      </rPr>
      <t>TABL. 6.  EDUKACJA I WYCHOWANIE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
               Stan na początku roku szkolnego
              </t>
    </r>
    <r>
      <rPr>
        <i/>
        <sz val="9"/>
        <color theme="1" tint="0.34998626667073579"/>
        <rFont val="Arial"/>
        <family val="2"/>
        <charset val="238"/>
      </rPr>
      <t xml:space="preserve"> EDUCATION</t>
    </r>
    <r>
      <rPr>
        <i/>
        <vertAlign val="superscript"/>
        <sz val="9"/>
        <color theme="1" tint="0.34998626667073579"/>
        <rFont val="Arial"/>
        <family val="2"/>
        <charset val="238"/>
      </rPr>
      <t>a</t>
    </r>
    <r>
      <rPr>
        <i/>
        <sz val="9"/>
        <color theme="1" tint="0.34998626667073579"/>
        <rFont val="Arial"/>
        <family val="2"/>
        <charset val="238"/>
      </rPr>
      <t xml:space="preserve">
                  As of beginning of the school year           </t>
    </r>
  </si>
  <si>
    <r>
      <rPr>
        <b/>
        <sz val="10"/>
        <rFont val="Arial"/>
        <family val="2"/>
        <charset val="238"/>
      </rPr>
      <t>TABL. 7.  OCHRONA ZDROWIA</t>
    </r>
    <r>
      <rPr>
        <vertAlign val="superscript"/>
        <sz val="10"/>
        <rFont val="Arial"/>
        <family val="2"/>
        <charset val="238"/>
      </rPr>
      <t xml:space="preserve"> 
             </t>
    </r>
    <r>
      <rPr>
        <sz val="10"/>
        <rFont val="Arial"/>
        <family val="2"/>
        <charset val="238"/>
      </rPr>
      <t xml:space="preserve">       Stan w dniu 31 XII
               </t>
    </r>
    <r>
      <rPr>
        <i/>
        <sz val="9"/>
        <color theme="1" tint="0.34998626667073579"/>
        <rFont val="Arial"/>
        <family val="2"/>
        <charset val="238"/>
      </rPr>
      <t>HEALTH CARE
                  As of 31 XII</t>
    </r>
  </si>
  <si>
    <r>
      <rPr>
        <b/>
        <sz val="10"/>
        <rFont val="Arial"/>
        <family val="2"/>
        <charset val="238"/>
      </rPr>
      <t>TABL. 8.   KULTURA</t>
    </r>
    <r>
      <rPr>
        <vertAlign val="superscript"/>
        <sz val="10"/>
        <rFont val="Arial"/>
        <family val="2"/>
        <charset val="238"/>
      </rPr>
      <t xml:space="preserve"> 
             </t>
    </r>
    <r>
      <rPr>
        <sz val="10"/>
        <rFont val="Arial"/>
        <family val="2"/>
        <charset val="238"/>
      </rPr>
      <t xml:space="preserve">        Stan w dniu 31 XII 
               </t>
    </r>
    <r>
      <rPr>
        <i/>
        <sz val="9"/>
        <color theme="1" tint="0.34998626667073579"/>
        <rFont val="Arial"/>
        <family val="2"/>
        <charset val="238"/>
      </rPr>
      <t xml:space="preserve"> CULTURE 
                   As of 31 XII</t>
    </r>
  </si>
  <si>
    <r>
      <rPr>
        <b/>
        <sz val="10"/>
        <rFont val="Arial"/>
        <family val="2"/>
        <charset val="238"/>
      </rPr>
      <t>TABL. 9.  TURYSTYKA</t>
    </r>
    <r>
      <rPr>
        <vertAlign val="superscript"/>
        <sz val="10"/>
        <rFont val="Arial"/>
        <family val="2"/>
        <charset val="238"/>
      </rPr>
      <t>a</t>
    </r>
    <r>
      <rPr>
        <i/>
        <vertAlign val="superscript"/>
        <sz val="10"/>
        <rFont val="Arial"/>
        <family val="2"/>
        <charset val="238"/>
      </rPr>
      <t xml:space="preserve">
    </t>
    </r>
    <r>
      <rPr>
        <i/>
        <sz val="10"/>
        <rFont val="Arial"/>
        <family val="2"/>
        <charset val="238"/>
      </rPr>
      <t xml:space="preserve">            </t>
    </r>
    <r>
      <rPr>
        <i/>
        <sz val="9"/>
        <color theme="1" tint="0.34998626667073579"/>
        <rFont val="Arial"/>
        <family val="2"/>
        <charset val="238"/>
      </rPr>
      <t>TOURISM</t>
    </r>
    <r>
      <rPr>
        <i/>
        <vertAlign val="superscript"/>
        <sz val="9"/>
        <color theme="1" tint="0.34998626667073579"/>
        <rFont val="Arial"/>
        <family val="2"/>
        <charset val="238"/>
      </rPr>
      <t>a</t>
    </r>
  </si>
  <si>
    <r>
      <rPr>
        <b/>
        <sz val="10"/>
        <rFont val="Arial"/>
        <family val="2"/>
        <charset val="238"/>
      </rPr>
      <t xml:space="preserve">TABL. 10.  INFRASTRUKTURA KOMUNALNA, HANDEL
                 </t>
    </r>
    <r>
      <rPr>
        <sz val="10"/>
        <rFont val="Arial"/>
        <family val="2"/>
        <charset val="238"/>
      </rPr>
      <t>Stan w dniu 31 XII</t>
    </r>
    <r>
      <rPr>
        <i/>
        <sz val="10"/>
        <rFont val="Arial"/>
        <family val="2"/>
        <charset val="238"/>
      </rPr>
      <t xml:space="preserve">
                </t>
    </r>
    <r>
      <rPr>
        <i/>
        <sz val="9"/>
        <color theme="1" tint="0.34998626667073579"/>
        <rFont val="Arial"/>
        <family val="2"/>
        <charset val="238"/>
      </rPr>
      <t>MUNICIPAL INFRASTRUCTURE, TRADE
                    As of 31 XII</t>
    </r>
  </si>
  <si>
    <r>
      <rPr>
        <b/>
        <sz val="10"/>
        <rFont val="Arial"/>
        <family val="2"/>
        <charset val="238"/>
      </rPr>
      <t xml:space="preserve">TABL. 11.  GOSPODARKA MIESZKANIOWA
                 </t>
    </r>
    <r>
      <rPr>
        <i/>
        <sz val="9"/>
        <color theme="1" tint="0.34998626667073579"/>
        <rFont val="Arial"/>
        <family val="2"/>
        <charset val="238"/>
      </rPr>
      <t xml:space="preserve">HOUSING ECONOMY  </t>
    </r>
    <r>
      <rPr>
        <b/>
        <sz val="10"/>
        <rFont val="Arial"/>
        <family val="2"/>
        <charset val="238"/>
      </rPr>
      <t xml:space="preserve">  </t>
    </r>
    <r>
      <rPr>
        <i/>
        <sz val="10"/>
        <rFont val="Arial"/>
        <family val="2"/>
        <charset val="238"/>
      </rPr>
      <t xml:space="preserve">  </t>
    </r>
  </si>
  <si>
    <r>
      <t xml:space="preserve">TABL. 12.  OCHRONA ŚRODOWISKA
              </t>
    </r>
    <r>
      <rPr>
        <i/>
        <sz val="9"/>
        <color theme="1" tint="0.34998626667073579"/>
        <rFont val="Arial"/>
        <family val="2"/>
        <charset val="238"/>
      </rPr>
      <t xml:space="preserve">   ENVIRONMENTAL PROTECTION</t>
    </r>
  </si>
  <si>
    <r>
      <t xml:space="preserve">TABL. 13.  INWESTYCJE 
        </t>
    </r>
    <r>
      <rPr>
        <i/>
        <sz val="9"/>
        <color theme="1" tint="0.34998626667073579"/>
        <rFont val="Arial"/>
        <family val="2"/>
        <charset val="238"/>
      </rPr>
      <t xml:space="preserve">           INVESTMENTS</t>
    </r>
  </si>
  <si>
    <r>
      <t xml:space="preserve">TABL. 14.  DOCHODY I WYDATKI BUDŻETU MIASTA
         </t>
    </r>
    <r>
      <rPr>
        <i/>
        <sz val="9"/>
        <color theme="1" tint="0.34998626667073579"/>
        <rFont val="Arial"/>
        <family val="2"/>
        <charset val="238"/>
      </rPr>
      <t xml:space="preserve">          REVENUE AND EXPENDITURE OF THE CITY BUDGET</t>
    </r>
  </si>
  <si>
    <r>
      <t>TABL. 15. PODMIOTY GOSPODARKI NARODOWEJ</t>
    </r>
    <r>
      <rPr>
        <vertAlign val="superscript"/>
        <sz val="10"/>
        <rFont val="Arial"/>
        <family val="2"/>
        <charset val="238"/>
      </rPr>
      <t>a</t>
    </r>
    <r>
      <rPr>
        <b/>
        <vertAlign val="superscript"/>
        <sz val="10"/>
        <rFont val="Arial"/>
        <family val="2"/>
        <charset val="238"/>
      </rPr>
      <t xml:space="preserve"> 
                         </t>
    </r>
    <r>
      <rPr>
        <i/>
        <sz val="10"/>
        <rFont val="Arial"/>
        <family val="2"/>
        <charset val="238"/>
      </rPr>
      <t xml:space="preserve">Stan w dniu 31 XII
       </t>
    </r>
    <r>
      <rPr>
        <i/>
        <sz val="9"/>
        <color theme="1" tint="0.34998626667073579"/>
        <rFont val="Arial"/>
        <family val="2"/>
        <charset val="238"/>
      </rPr>
      <t xml:space="preserve">         ENTITIES OF THE NATIONAL ECONOMY</t>
    </r>
    <r>
      <rPr>
        <i/>
        <vertAlign val="superscript"/>
        <sz val="9"/>
        <color theme="1" tint="0.34998626667073579"/>
        <rFont val="Arial"/>
        <family val="2"/>
        <charset val="238"/>
      </rPr>
      <t>a</t>
    </r>
    <r>
      <rPr>
        <i/>
        <sz val="9"/>
        <color theme="1" tint="0.34998626667073579"/>
        <rFont val="Arial"/>
        <family val="2"/>
        <charset val="238"/>
      </rPr>
      <t xml:space="preserve">
                  As of 31 XII</t>
    </r>
  </si>
  <si>
    <t>Wynajęte pokoje w obiektach hotelowych 
  (hotele, motele, pensjonaty i inne obiekty
  hotelowe)</t>
  </si>
  <si>
    <t xml:space="preserve">a Na podstawie bilansów.  
b Według faktycznego miejsca pracy i rodzaju działalności; bez podmiotów gospodarczych o liczbie pracujących do 9 osób oraz pracujących w gospodarstwach indywidualnych w rolnictwie. 
c Patrz uwagi ogólne, str. 54. 
d Bez podmiotów gospodarczych o liczbie pracujących do 9 osób. 
e Dane Ministerstwa Finansów za 2016 r.
f Dane ze sprawozdań MRPiPS-03. 
g Dane z Krajowego Systemu Monitoringu Świadczeń Rodzinnych MRPiPS.
h Łącznie z dziećmi przebywającymi w klubach dziecięcych. 
i Dane Ministerstwa Edukacji Narodowej.
k Stan na początku roku szkolnego 2017/18. 
l Branżowych I stopnia, technikach, liceach ogólnokształcących, ogólnokształcących szkołach artystycznych dających uprawnienia zawodowe, szkołach specjalnych przysposabiających do pracy.
m Łącznie z osobami dorosłymi. 
n Stan w dniu 30 XI; dane Ministerstwa Nauki i Szkolnictwa Wyższego. 
o Do 2011 r. określane jako zakłady ambulatoryjnej opieki zdrowotnej. 
p Na podstawie ustawy z dnia 20 II 2015 r. o zmianie ustawy Prawo Budowlane (Dz. U. z 27 III 2015, poz. 443) w zakresie określonych inwestycji inwestorzy mogą dokonać zgłoszenia z projektem budowlanym zamiast wystąpienia z wnioskiem o pozwolenie na budowę. 
r Łącznie z gruntami związanymi z gospodarką leśną w lasach prywatnych. 
s Dane za 2016 r., dotyczą podmiotów gospodarczych, w których liczba pracujących przekracza 9 osób.
t Według lokalizacji inwestycji.
u Bez osób prowadzących indywidualne gospodarstwa rolne.
w Dane statystyczne KG PSP (źródło: www.kgpsp.gov.pl, data dostępu: 03.09.2018 r.).
y Klęski żywiołowe, katastrofy, wypadki, awarie i inne zagrożenia życia i mienia. </t>
  </si>
  <si>
    <t xml:space="preserve">a Na podstawie bilansów. b Patrz uwagi metodologiczne str. 55. </t>
  </si>
  <si>
    <r>
      <t xml:space="preserve">a Według faktycznego miejsca pracy i rodzaju działalności; bez podmiotów gospodarczych o liczbie pracujących do 9 osób oraz pracujących w gospodarstwach 
indywidualnych w rolnictwie. b Patrz uwagi ogólne str. 54. c Według miejsca zdarzenia; zgłoszonych w ciągu roku, bez wypadków w gospodarstwach indywidualnych w rolnictwie. d Bez osób poszkodowanych w wypadkach śmiertelnych oraz bez liczby dni niezdolności do pracy dla tych osób. e Od momentu rejestracji w urzędzie pracy; przedziały zostały domknięte prawostronnie. f W ciągu roku. </t>
    </r>
    <r>
      <rPr>
        <i/>
        <sz val="8"/>
        <color theme="1"/>
        <rFont val="Arial"/>
        <family val="2"/>
        <charset val="238"/>
      </rPr>
      <t/>
    </r>
  </si>
  <si>
    <r>
      <t>a Według faktycznego miejsca pracy i rodzaju działalności; bez podmiotów gospodarczych o liczbie pracujących do 9 osób oraz pracujących 
w gospodarstwach indywidualnych w rolnictwie. b Patrz uwagi ogólne s</t>
    </r>
    <r>
      <rPr>
        <sz val="8"/>
        <rFont val="Arial"/>
        <family val="2"/>
        <charset val="238"/>
      </rPr>
      <t>tr. 54. c Dane Ministerstwa Finansów.</t>
    </r>
  </si>
  <si>
    <t>a Patrz uwagi metodologiczne pkt 4, str. 55; dane Ministerstwa Edukacji Narodowej oraz Ministerstwa Nauki i Szkolnictwa Wyższego. b,c W roku szkolnym 2010/11 łącznie z: b - liceami profilowanymi, c - szkołami artystycznymi ogólnokształcącymi dającymi uprawnienia zawodowe. d Stan w dniu 31 XI. e,f W roku szkolnym 2010/11 łącznie z uzupełniającymi: e - liceami ogólnokształcącymi, f - technikami.</t>
  </si>
  <si>
    <t>a Patrz uwagi ogólne str. 54. b Wybrane miasta, które przed zmianami administracyjnymi w 1999 r. były miastami wojewódzkimi, a obecnie są miastami na prawach powiatu. c Patrz Uwagi metodologiczne str. 55. d Dane z Ministerstwa Finansów za 2016 r. e Bez podmiotów gospodarczych o liczbie pracujących do 9 osób. f Porady lekarskie bez porad stomatologicznych. g Dane ze Zbioru Centralnego Krajowego Systemu Monitoringu Pomocy Społecznej MRPiPS. h Dane z Krajowego Systemu Monitoringu Świadczeń Rodzinnych MRPiPS. i Bez osób prowadzących indywidualne gospodarstwa rolne, stan w dniu 31 XII.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</si>
</sst>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@*."/>
    <numFmt numFmtId="165" formatCode="0.0_]"/>
    <numFmt numFmtId="166" formatCode="0.00_]"/>
    <numFmt numFmtId="167" formatCode="0.0"/>
    <numFmt numFmtId="168" formatCode="_-* #,##0\ _z_ł_-;\-* #,##0\ _z_ł_-;_-* &quot;-&quot;??\ _z_ł_-;_-@_-"/>
    <numFmt numFmtId="169" formatCode="#&quot; &quot;???/???"/>
    <numFmt numFmtId="170" formatCode="0.000"/>
    <numFmt numFmtId="171" formatCode="0_]"/>
    <numFmt numFmtId="172" formatCode="0\x_]"/>
  </numFmts>
  <fonts count="6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vertAlign val="superscript"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1"/>
      <color rgb="FF8E0000"/>
      <name val="Calibri"/>
      <family val="2"/>
      <charset val="238"/>
      <scheme val="minor"/>
    </font>
    <font>
      <sz val="10"/>
      <color rgb="FFA50F15"/>
      <name val="Calibri"/>
      <family val="2"/>
      <charset val="238"/>
      <scheme val="minor"/>
    </font>
    <font>
      <u/>
      <sz val="10"/>
      <name val="Arial"/>
      <family val="2"/>
      <charset val="238"/>
    </font>
    <font>
      <sz val="10"/>
      <color rgb="FF8E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800026"/>
      <name val="Arial"/>
      <family val="2"/>
      <charset val="238"/>
    </font>
    <font>
      <sz val="11"/>
      <color rgb="FF80002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color rgb="FFCC4C02"/>
      <name val="Arial"/>
      <family val="2"/>
      <charset val="238"/>
    </font>
    <font>
      <b/>
      <sz val="12"/>
      <name val="Arial"/>
      <family val="2"/>
      <charset val="238"/>
    </font>
    <font>
      <sz val="10"/>
      <color rgb="FF8E0000"/>
      <name val="Arial"/>
      <family val="2"/>
      <charset val="238"/>
    </font>
    <font>
      <b/>
      <strike/>
      <sz val="10"/>
      <name val="Arial"/>
      <family val="2"/>
      <charset val="238"/>
    </font>
    <font>
      <i/>
      <strike/>
      <vertAlign val="superscript"/>
      <sz val="10"/>
      <name val="Arial"/>
      <family val="2"/>
      <charset val="238"/>
    </font>
    <font>
      <u/>
      <sz val="9"/>
      <color theme="1" tint="0.34998626667073579"/>
      <name val="Arial"/>
      <family val="2"/>
      <charset val="238"/>
    </font>
    <font>
      <i/>
      <u/>
      <sz val="9"/>
      <color theme="1" tint="0.34998626667073579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9"/>
      <color theme="1" tint="0.34998626667073579"/>
      <name val="Arial"/>
      <family val="2"/>
      <charset val="238"/>
    </font>
    <font>
      <i/>
      <vertAlign val="superscript"/>
      <sz val="9"/>
      <color theme="1" tint="0.34998626667073579"/>
      <name val="Arial"/>
      <family val="2"/>
      <charset val="238"/>
    </font>
    <font>
      <u/>
      <sz val="9"/>
      <color theme="10"/>
      <name val="Arial"/>
      <family val="2"/>
      <charset val="238"/>
    </font>
    <font>
      <u/>
      <sz val="9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0"/>
      <color rgb="FFBD0026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strike/>
      <vertAlign val="superscript"/>
      <sz val="10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DCD3EA"/>
        <bgColor indexed="64"/>
      </patternFill>
    </fill>
    <fill>
      <patternFill patternType="solid">
        <fgColor rgb="FFBAA7D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CD3EA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38443"/>
      </left>
      <right style="medium">
        <color rgb="FF238443"/>
      </right>
      <top/>
      <bottom/>
      <diagonal/>
    </border>
    <border>
      <left style="medium">
        <color rgb="FF238443"/>
      </left>
      <right/>
      <top/>
      <bottom/>
      <diagonal/>
    </border>
    <border>
      <left/>
      <right style="medium">
        <color rgb="FF238443"/>
      </right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4529"/>
      </left>
      <right style="thin">
        <color rgb="FF004529"/>
      </right>
      <top style="thin">
        <color rgb="FF004529"/>
      </top>
      <bottom/>
      <diagonal/>
    </border>
    <border>
      <left style="thin">
        <color rgb="FF004529"/>
      </left>
      <right style="thin">
        <color rgb="FF004529"/>
      </right>
      <top/>
      <bottom/>
      <diagonal/>
    </border>
    <border>
      <left style="thin">
        <color rgb="FF004529"/>
      </left>
      <right style="thin">
        <color auto="1"/>
      </right>
      <top style="thin">
        <color rgb="FF004529"/>
      </top>
      <bottom/>
      <diagonal/>
    </border>
    <border>
      <left style="thin">
        <color rgb="FF004529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7" fillId="0" borderId="0" applyNumberFormat="0" applyFill="0" applyBorder="0" applyAlignment="0" applyProtection="0"/>
    <xf numFmtId="0" fontId="39" fillId="3" borderId="1">
      <alignment horizontal="left" vertical="center" wrapText="1"/>
    </xf>
    <xf numFmtId="0" fontId="59" fillId="0" borderId="0"/>
  </cellStyleXfs>
  <cellXfs count="391">
    <xf numFmtId="0" fontId="0" fillId="0" borderId="0" xfId="0"/>
    <xf numFmtId="164" fontId="11" fillId="2" borderId="0" xfId="0" applyNumberFormat="1" applyFont="1" applyFill="1" applyBorder="1"/>
    <xf numFmtId="0" fontId="0" fillId="0" borderId="0" xfId="0" applyBorder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0" fillId="0" borderId="0" xfId="0" applyAlignment="1"/>
    <xf numFmtId="0" fontId="0" fillId="2" borderId="0" xfId="0" applyFill="1"/>
    <xf numFmtId="0" fontId="9" fillId="2" borderId="0" xfId="0" applyFont="1" applyFill="1"/>
    <xf numFmtId="0" fontId="9" fillId="2" borderId="0" xfId="0" applyFont="1" applyFill="1" applyBorder="1"/>
    <xf numFmtId="0" fontId="13" fillId="0" borderId="0" xfId="0" applyFont="1"/>
    <xf numFmtId="0" fontId="9" fillId="0" borderId="0" xfId="0" applyFont="1"/>
    <xf numFmtId="0" fontId="9" fillId="0" borderId="0" xfId="0" applyFont="1" applyBorder="1"/>
    <xf numFmtId="0" fontId="11" fillId="2" borderId="0" xfId="0" applyNumberFormat="1" applyFont="1" applyFill="1" applyBorder="1"/>
    <xf numFmtId="0" fontId="11" fillId="2" borderId="0" xfId="0" applyNumberFormat="1" applyFont="1" applyFill="1" applyBorder="1" applyAlignment="1">
      <alignment wrapText="1"/>
    </xf>
    <xf numFmtId="0" fontId="4" fillId="2" borderId="0" xfId="0" applyFont="1" applyFill="1" applyBorder="1"/>
    <xf numFmtId="0" fontId="0" fillId="0" borderId="0" xfId="0" applyAlignment="1">
      <alignment vertical="center"/>
    </xf>
    <xf numFmtId="0" fontId="9" fillId="0" borderId="0" xfId="0" applyFont="1" applyAlignment="1"/>
    <xf numFmtId="0" fontId="20" fillId="2" borderId="0" xfId="0" applyNumberFormat="1" applyFont="1" applyFill="1" applyBorder="1"/>
    <xf numFmtId="0" fontId="22" fillId="0" borderId="0" xfId="0" applyFont="1"/>
    <xf numFmtId="0" fontId="22" fillId="0" borderId="0" xfId="0" applyFont="1" applyBorder="1"/>
    <xf numFmtId="0" fontId="11" fillId="2" borderId="0" xfId="0" applyNumberFormat="1" applyFont="1" applyFill="1" applyBorder="1" applyAlignment="1"/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2" borderId="0" xfId="0" applyFont="1" applyFill="1" applyBorder="1" applyAlignment="1">
      <alignment vertical="center" wrapText="1"/>
    </xf>
    <xf numFmtId="0" fontId="4" fillId="0" borderId="0" xfId="0" applyFont="1" applyBorder="1"/>
    <xf numFmtId="0" fontId="25" fillId="0" borderId="0" xfId="0" applyFont="1"/>
    <xf numFmtId="0" fontId="25" fillId="0" borderId="0" xfId="0" applyFont="1" applyBorder="1"/>
    <xf numFmtId="0" fontId="4" fillId="0" borderId="0" xfId="0" applyNumberFormat="1" applyFont="1"/>
    <xf numFmtId="0" fontId="10" fillId="0" borderId="0" xfId="0" applyFont="1"/>
    <xf numFmtId="0" fontId="22" fillId="0" borderId="0" xfId="0" applyFont="1" applyFill="1"/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justify" vertical="center"/>
    </xf>
    <xf numFmtId="0" fontId="4" fillId="0" borderId="0" xfId="0" applyFont="1" applyBorder="1" applyAlignment="1"/>
    <xf numFmtId="164" fontId="10" fillId="2" borderId="0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10" fillId="0" borderId="0" xfId="0" applyFont="1" applyBorder="1"/>
    <xf numFmtId="0" fontId="22" fillId="0" borderId="0" xfId="0" applyFont="1" applyFill="1" applyBorder="1"/>
    <xf numFmtId="0" fontId="11" fillId="2" borderId="0" xfId="0" applyFont="1" applyFill="1" applyBorder="1"/>
    <xf numFmtId="0" fontId="11" fillId="2" borderId="0" xfId="0" quotePrefix="1" applyFont="1" applyFill="1" applyBorder="1" applyAlignment="1">
      <alignment horizontal="right"/>
    </xf>
    <xf numFmtId="165" fontId="11" fillId="2" borderId="0" xfId="0" quotePrefix="1" applyNumberFormat="1" applyFont="1" applyFill="1" applyBorder="1" applyAlignment="1">
      <alignment horizontal="right"/>
    </xf>
    <xf numFmtId="166" fontId="10" fillId="2" borderId="0" xfId="0" applyNumberFormat="1" applyFont="1" applyFill="1" applyBorder="1"/>
    <xf numFmtId="0" fontId="10" fillId="2" borderId="0" xfId="0" applyFont="1" applyFill="1" applyBorder="1"/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0" fillId="0" borderId="0" xfId="0" applyBorder="1" applyAlignment="1"/>
    <xf numFmtId="49" fontId="12" fillId="2" borderId="0" xfId="0" applyNumberFormat="1" applyFont="1" applyFill="1" applyBorder="1"/>
    <xf numFmtId="0" fontId="6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4" fillId="0" borderId="0" xfId="0" applyNumberFormat="1" applyFont="1" applyBorder="1"/>
    <xf numFmtId="0" fontId="4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NumberFormat="1" applyFont="1" applyFill="1" applyBorder="1"/>
    <xf numFmtId="0" fontId="4" fillId="0" borderId="0" xfId="0" applyFont="1" applyBorder="1" applyAlignment="1">
      <alignment vertical="top"/>
    </xf>
    <xf numFmtId="2" fontId="10" fillId="2" borderId="0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2" fillId="2" borderId="0" xfId="0" applyNumberFormat="1" applyFont="1" applyFill="1" applyBorder="1" applyAlignment="1">
      <alignment wrapText="1"/>
    </xf>
    <xf numFmtId="0" fontId="10" fillId="2" borderId="0" xfId="0" applyFont="1" applyFill="1" applyBorder="1" applyAlignment="1">
      <alignment horizontal="right" vertical="center" wrapText="1"/>
    </xf>
    <xf numFmtId="0" fontId="10" fillId="2" borderId="0" xfId="0" applyFont="1" applyFill="1" applyBorder="1"/>
    <xf numFmtId="0" fontId="0" fillId="0" borderId="0" xfId="0" applyFill="1"/>
    <xf numFmtId="168" fontId="0" fillId="0" borderId="0" xfId="0" applyNumberFormat="1"/>
    <xf numFmtId="167" fontId="0" fillId="0" borderId="0" xfId="0" applyNumberFormat="1"/>
    <xf numFmtId="167" fontId="0" fillId="0" borderId="0" xfId="0" applyNumberFormat="1" applyBorder="1"/>
    <xf numFmtId="167" fontId="4" fillId="2" borderId="0" xfId="0" applyNumberFormat="1" applyFont="1" applyFill="1" applyBorder="1"/>
    <xf numFmtId="0" fontId="4" fillId="0" borderId="0" xfId="0" applyFont="1" applyFill="1"/>
    <xf numFmtId="0" fontId="41" fillId="2" borderId="0" xfId="0" applyFont="1" applyFill="1" applyBorder="1" applyAlignment="1">
      <alignment vertical="center" wrapText="1"/>
    </xf>
    <xf numFmtId="0" fontId="28" fillId="2" borderId="0" xfId="1" applyFont="1" applyFill="1" applyBorder="1" applyAlignment="1">
      <alignment vertical="center"/>
    </xf>
    <xf numFmtId="167" fontId="4" fillId="0" borderId="0" xfId="0" applyNumberFormat="1" applyFont="1" applyBorder="1"/>
    <xf numFmtId="0" fontId="14" fillId="2" borderId="0" xfId="0" applyFont="1" applyFill="1" applyAlignment="1">
      <alignment wrapText="1"/>
    </xf>
    <xf numFmtId="0" fontId="12" fillId="2" borderId="0" xfId="0" applyNumberFormat="1" applyFont="1" applyFill="1" applyBorder="1"/>
    <xf numFmtId="0" fontId="12" fillId="2" borderId="0" xfId="0" applyNumberFormat="1" applyFont="1" applyFill="1" applyBorder="1" applyAlignment="1"/>
    <xf numFmtId="0" fontId="3" fillId="2" borderId="0" xfId="0" applyFont="1" applyFill="1"/>
    <xf numFmtId="0" fontId="6" fillId="2" borderId="0" xfId="0" applyFont="1" applyFill="1" applyBorder="1" applyAlignment="1">
      <alignment vertical="center" wrapText="1"/>
    </xf>
    <xf numFmtId="0" fontId="11" fillId="2" borderId="0" xfId="0" applyNumberFormat="1" applyFont="1" applyFill="1" applyBorder="1" applyAlignment="1">
      <alignment horizontal="left"/>
    </xf>
    <xf numFmtId="0" fontId="14" fillId="2" borderId="0" xfId="0" applyNumberFormat="1" applyFont="1" applyFill="1" applyBorder="1" applyAlignment="1">
      <alignment vertical="center"/>
    </xf>
    <xf numFmtId="0" fontId="0" fillId="0" borderId="0" xfId="0" applyAlignment="1"/>
    <xf numFmtId="0" fontId="0" fillId="0" borderId="0" xfId="0" applyAlignment="1"/>
    <xf numFmtId="170" fontId="0" fillId="0" borderId="0" xfId="0" applyNumberFormat="1"/>
    <xf numFmtId="167" fontId="0" fillId="0" borderId="0" xfId="0" applyNumberFormat="1" applyAlignment="1"/>
    <xf numFmtId="0" fontId="9" fillId="0" borderId="0" xfId="0" applyFont="1" applyFill="1"/>
    <xf numFmtId="0" fontId="9" fillId="0" borderId="0" xfId="0" applyFont="1" applyFill="1" applyBorder="1"/>
    <xf numFmtId="170" fontId="4" fillId="0" borderId="0" xfId="0" applyNumberFormat="1" applyFont="1" applyBorder="1"/>
    <xf numFmtId="167" fontId="25" fillId="0" borderId="0" xfId="0" applyNumberFormat="1" applyFont="1" applyBorder="1"/>
    <xf numFmtId="0" fontId="6" fillId="2" borderId="0" xfId="0" applyFont="1" applyFill="1" applyAlignment="1">
      <alignment horizontal="right" vertical="center" wrapText="1"/>
    </xf>
    <xf numFmtId="0" fontId="44" fillId="0" borderId="0" xfId="0" applyFont="1"/>
    <xf numFmtId="165" fontId="29" fillId="2" borderId="0" xfId="0" applyNumberFormat="1" applyFont="1" applyFill="1" applyBorder="1"/>
    <xf numFmtId="0" fontId="29" fillId="2" borderId="0" xfId="0" applyFont="1" applyFill="1" applyBorder="1" applyAlignment="1">
      <alignment horizontal="right" wrapText="1"/>
    </xf>
    <xf numFmtId="0" fontId="33" fillId="2" borderId="0" xfId="0" applyFont="1" applyFill="1" applyBorder="1" applyAlignment="1">
      <alignment horizontal="right" vertical="center" wrapText="1"/>
    </xf>
    <xf numFmtId="165" fontId="12" fillId="2" borderId="0" xfId="0" applyNumberFormat="1" applyFont="1" applyFill="1" applyBorder="1"/>
    <xf numFmtId="165" fontId="11" fillId="2" borderId="0" xfId="0" applyNumberFormat="1" applyFont="1" applyFill="1" applyBorder="1"/>
    <xf numFmtId="0" fontId="4" fillId="2" borderId="0" xfId="0" applyFont="1" applyFill="1"/>
    <xf numFmtId="0" fontId="4" fillId="0" borderId="0" xfId="0" applyFont="1" applyFill="1" applyBorder="1"/>
    <xf numFmtId="167" fontId="4" fillId="0" borderId="0" xfId="0" applyNumberFormat="1" applyFont="1"/>
    <xf numFmtId="167" fontId="11" fillId="2" borderId="0" xfId="0" applyNumberFormat="1" applyFont="1" applyFill="1" applyBorder="1" applyAlignment="1">
      <alignment horizontal="right" vertical="center" wrapText="1"/>
    </xf>
    <xf numFmtId="167" fontId="12" fillId="2" borderId="0" xfId="0" applyNumberFormat="1" applyFont="1" applyFill="1" applyBorder="1" applyAlignment="1">
      <alignment horizontal="right" vertical="center" wrapText="1"/>
    </xf>
    <xf numFmtId="43" fontId="11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/>
    <xf numFmtId="165" fontId="12" fillId="2" borderId="0" xfId="0" applyNumberFormat="1" applyFont="1" applyFill="1" applyBorder="1" applyAlignment="1"/>
    <xf numFmtId="0" fontId="40" fillId="0" borderId="0" xfId="0" applyFont="1" applyBorder="1"/>
    <xf numFmtId="165" fontId="0" fillId="0" borderId="0" xfId="0" applyNumberFormat="1" applyBorder="1"/>
    <xf numFmtId="165" fontId="11" fillId="0" borderId="0" xfId="0" applyNumberFormat="1" applyFont="1" applyBorder="1"/>
    <xf numFmtId="0" fontId="1" fillId="2" borderId="0" xfId="0" applyFont="1" applyFill="1" applyBorder="1"/>
    <xf numFmtId="2" fontId="0" fillId="0" borderId="0" xfId="0" applyNumberFormat="1"/>
    <xf numFmtId="0" fontId="0" fillId="0" borderId="0" xfId="0"/>
    <xf numFmtId="0" fontId="21" fillId="0" borderId="0" xfId="0" applyFont="1" applyFill="1"/>
    <xf numFmtId="0" fontId="4" fillId="0" borderId="0" xfId="0" applyFont="1"/>
    <xf numFmtId="0" fontId="44" fillId="0" borderId="0" xfId="0" applyFont="1" applyFill="1"/>
    <xf numFmtId="0" fontId="2" fillId="0" borderId="0" xfId="0" applyFont="1" applyFill="1"/>
    <xf numFmtId="0" fontId="40" fillId="2" borderId="0" xfId="0" applyFont="1" applyFill="1" applyAlignment="1">
      <alignment horizontal="left" wrapText="1"/>
    </xf>
    <xf numFmtId="0" fontId="35" fillId="2" borderId="0" xfId="0" applyFont="1" applyFill="1" applyAlignment="1">
      <alignment horizontal="left" wrapText="1"/>
    </xf>
    <xf numFmtId="0" fontId="10" fillId="5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/>
    <xf numFmtId="0" fontId="48" fillId="4" borderId="0" xfId="0" applyFont="1" applyFill="1"/>
    <xf numFmtId="0" fontId="10" fillId="5" borderId="6" xfId="0" applyFont="1" applyFill="1" applyBorder="1" applyAlignment="1">
      <alignment horizontal="center" vertical="center" wrapText="1"/>
    </xf>
    <xf numFmtId="0" fontId="27" fillId="0" borderId="0" xfId="1" quotePrefix="1" applyFill="1"/>
    <xf numFmtId="0" fontId="4" fillId="0" borderId="0" xfId="0" applyFont="1" applyAlignment="1">
      <alignment wrapText="1"/>
    </xf>
    <xf numFmtId="0" fontId="11" fillId="0" borderId="0" xfId="0" applyFont="1" applyFill="1" applyBorder="1" applyAlignment="1">
      <alignment horizontal="right" vertical="center" wrapText="1"/>
    </xf>
    <xf numFmtId="0" fontId="32" fillId="0" borderId="0" xfId="0" applyFont="1" applyFill="1" applyBorder="1" applyAlignment="1">
      <alignment horizontal="right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0" fillId="2" borderId="12" xfId="0" applyFont="1" applyFill="1" applyBorder="1"/>
    <xf numFmtId="0" fontId="11" fillId="5" borderId="10" xfId="0" applyFont="1" applyFill="1" applyBorder="1" applyAlignment="1">
      <alignment horizontal="center" vertical="center" wrapText="1"/>
    </xf>
    <xf numFmtId="165" fontId="10" fillId="2" borderId="12" xfId="0" applyNumberFormat="1" applyFont="1" applyFill="1" applyBorder="1"/>
    <xf numFmtId="165" fontId="10" fillId="2" borderId="12" xfId="0" applyNumberFormat="1" applyFont="1" applyFill="1" applyBorder="1" applyAlignment="1">
      <alignment horizontal="right"/>
    </xf>
    <xf numFmtId="165" fontId="11" fillId="2" borderId="12" xfId="0" applyNumberFormat="1" applyFont="1" applyFill="1" applyBorder="1" applyAlignment="1"/>
    <xf numFmtId="165" fontId="11" fillId="2" borderId="12" xfId="0" applyNumberFormat="1" applyFont="1" applyFill="1" applyBorder="1" applyAlignment="1">
      <alignment horizontal="right"/>
    </xf>
    <xf numFmtId="166" fontId="11" fillId="2" borderId="12" xfId="0" applyNumberFormat="1" applyFont="1" applyFill="1" applyBorder="1"/>
    <xf numFmtId="0" fontId="10" fillId="2" borderId="12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wrapText="1"/>
    </xf>
    <xf numFmtId="0" fontId="14" fillId="2" borderId="12" xfId="0" applyFont="1" applyFill="1" applyBorder="1" applyAlignment="1">
      <alignment wrapText="1"/>
    </xf>
    <xf numFmtId="0" fontId="10" fillId="2" borderId="11" xfId="0" applyFont="1" applyFill="1" applyBorder="1" applyAlignment="1"/>
    <xf numFmtId="0" fontId="14" fillId="2" borderId="11" xfId="0" applyFont="1" applyFill="1" applyBorder="1" applyAlignment="1">
      <alignment horizontal="right" wrapText="1"/>
    </xf>
    <xf numFmtId="0" fontId="14" fillId="2" borderId="12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/>
    </xf>
    <xf numFmtId="0" fontId="10" fillId="2" borderId="11" xfId="0" applyFont="1" applyFill="1" applyBorder="1" applyAlignment="1">
      <alignment horizontal="right" vertical="center" wrapText="1"/>
    </xf>
    <xf numFmtId="165" fontId="1" fillId="2" borderId="12" xfId="0" applyNumberFormat="1" applyFont="1" applyFill="1" applyBorder="1" applyAlignment="1">
      <alignment horizontal="right"/>
    </xf>
    <xf numFmtId="0" fontId="4" fillId="0" borderId="12" xfId="0" applyFont="1" applyBorder="1" applyAlignment="1"/>
    <xf numFmtId="0" fontId="4" fillId="2" borderId="12" xfId="0" applyFont="1" applyFill="1" applyBorder="1"/>
    <xf numFmtId="0" fontId="10" fillId="2" borderId="0" xfId="0" applyNumberFormat="1" applyFont="1" applyFill="1" applyBorder="1"/>
    <xf numFmtId="0" fontId="10" fillId="2" borderId="0" xfId="0" applyNumberFormat="1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justify" vertical="center" wrapText="1"/>
    </xf>
    <xf numFmtId="0" fontId="11" fillId="2" borderId="0" xfId="0" applyNumberFormat="1" applyFont="1" applyFill="1" applyBorder="1" applyAlignment="1">
      <alignment horizontal="left" vertical="top" wrapText="1"/>
    </xf>
    <xf numFmtId="0" fontId="1" fillId="2" borderId="0" xfId="0" applyNumberFormat="1" applyFont="1" applyFill="1" applyBorder="1"/>
    <xf numFmtId="0" fontId="10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wrapText="1"/>
    </xf>
    <xf numFmtId="0" fontId="1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horizontal="left" vertical="center" wrapText="1"/>
    </xf>
    <xf numFmtId="0" fontId="10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Alignment="1"/>
    <xf numFmtId="0" fontId="14" fillId="2" borderId="0" xfId="0" applyNumberFormat="1" applyFont="1" applyFill="1" applyBorder="1" applyAlignment="1">
      <alignment wrapText="1"/>
    </xf>
    <xf numFmtId="0" fontId="14" fillId="2" borderId="0" xfId="0" applyNumberFormat="1" applyFont="1" applyFill="1" applyBorder="1" applyAlignment="1"/>
    <xf numFmtId="0" fontId="10" fillId="2" borderId="0" xfId="0" applyNumberFormat="1" applyFont="1" applyFill="1" applyBorder="1" applyAlignment="1">
      <alignment vertical="top" wrapText="1"/>
    </xf>
    <xf numFmtId="0" fontId="24" fillId="2" borderId="0" xfId="0" applyNumberFormat="1" applyFont="1" applyFill="1" applyBorder="1" applyAlignment="1">
      <alignment vertical="center" wrapText="1"/>
    </xf>
    <xf numFmtId="0" fontId="1" fillId="0" borderId="0" xfId="0" applyNumberFormat="1" applyFont="1"/>
    <xf numFmtId="0" fontId="1" fillId="2" borderId="0" xfId="0" applyNumberFormat="1" applyFont="1" applyFill="1"/>
    <xf numFmtId="0" fontId="14" fillId="4" borderId="0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 wrapText="1"/>
    </xf>
    <xf numFmtId="0" fontId="27" fillId="0" borderId="0" xfId="1" applyAlignment="1">
      <alignment vertical="top" wrapText="1"/>
    </xf>
    <xf numFmtId="0" fontId="27" fillId="0" borderId="0" xfId="1" applyBorder="1" applyAlignment="1">
      <alignment vertical="top" wrapText="1"/>
    </xf>
    <xf numFmtId="0" fontId="53" fillId="0" borderId="0" xfId="1" quotePrefix="1" applyFont="1" applyAlignment="1">
      <alignment vertical="top" wrapText="1"/>
    </xf>
    <xf numFmtId="0" fontId="4" fillId="4" borderId="0" xfId="0" applyFont="1" applyFill="1"/>
    <xf numFmtId="0" fontId="37" fillId="4" borderId="0" xfId="1" applyFont="1" applyFill="1" applyAlignment="1">
      <alignment vertical="center"/>
    </xf>
    <xf numFmtId="165" fontId="24" fillId="6" borderId="13" xfId="0" applyNumberFormat="1" applyFont="1" applyFill="1" applyBorder="1" applyAlignment="1"/>
    <xf numFmtId="165" fontId="24" fillId="6" borderId="14" xfId="0" applyNumberFormat="1" applyFont="1" applyFill="1" applyBorder="1" applyAlignment="1"/>
    <xf numFmtId="165" fontId="11" fillId="6" borderId="13" xfId="3" applyNumberFormat="1" applyFont="1" applyFill="1" applyBorder="1" applyAlignment="1"/>
    <xf numFmtId="165" fontId="11" fillId="6" borderId="14" xfId="3" applyNumberFormat="1" applyFont="1" applyFill="1" applyBorder="1" applyAlignment="1"/>
    <xf numFmtId="165" fontId="11" fillId="6" borderId="12" xfId="0" applyNumberFormat="1" applyFont="1" applyFill="1" applyBorder="1" applyAlignment="1"/>
    <xf numFmtId="165" fontId="18" fillId="7" borderId="14" xfId="0" applyNumberFormat="1" applyFont="1" applyFill="1" applyBorder="1" applyAlignment="1"/>
    <xf numFmtId="165" fontId="12" fillId="7" borderId="14" xfId="3" applyNumberFormat="1" applyFont="1" applyFill="1" applyBorder="1" applyAlignment="1"/>
    <xf numFmtId="165" fontId="12" fillId="7" borderId="12" xfId="0" applyNumberFormat="1" applyFont="1" applyFill="1" applyBorder="1" applyAlignment="1"/>
    <xf numFmtId="165" fontId="12" fillId="4" borderId="12" xfId="0" applyNumberFormat="1" applyFont="1" applyFill="1" applyBorder="1" applyAlignment="1">
      <alignment horizontal="right"/>
    </xf>
    <xf numFmtId="165" fontId="11" fillId="0" borderId="12" xfId="0" applyNumberFormat="1" applyFont="1" applyFill="1" applyBorder="1" applyAlignment="1">
      <alignment horizontal="right" vertical="center"/>
    </xf>
    <xf numFmtId="171" fontId="10" fillId="2" borderId="12" xfId="0" applyNumberFormat="1" applyFont="1" applyFill="1" applyBorder="1"/>
    <xf numFmtId="171" fontId="14" fillId="2" borderId="11" xfId="0" applyNumberFormat="1" applyFont="1" applyFill="1" applyBorder="1"/>
    <xf numFmtId="171" fontId="24" fillId="2" borderId="12" xfId="0" applyNumberFormat="1" applyFont="1" applyFill="1" applyBorder="1" applyAlignment="1">
      <alignment horizontal="right" vertical="center" wrapText="1"/>
    </xf>
    <xf numFmtId="171" fontId="11" fillId="2" borderId="12" xfId="0" applyNumberFormat="1" applyFont="1" applyFill="1" applyBorder="1"/>
    <xf numFmtId="171" fontId="29" fillId="2" borderId="0" xfId="0" applyNumberFormat="1" applyFont="1" applyFill="1" applyBorder="1"/>
    <xf numFmtId="165" fontId="1" fillId="2" borderId="12" xfId="0" applyNumberFormat="1" applyFont="1" applyFill="1" applyBorder="1"/>
    <xf numFmtId="0" fontId="60" fillId="2" borderId="0" xfId="0" applyFont="1" applyFill="1"/>
    <xf numFmtId="0" fontId="60" fillId="2" borderId="0" xfId="0" applyFont="1" applyFill="1" applyBorder="1"/>
    <xf numFmtId="165" fontId="1" fillId="0" borderId="12" xfId="0" applyNumberFormat="1" applyFont="1" applyBorder="1" applyAlignment="1">
      <alignment horizontal="right"/>
    </xf>
    <xf numFmtId="171" fontId="1" fillId="2" borderId="12" xfId="0" applyNumberFormat="1" applyFont="1" applyFill="1" applyBorder="1"/>
    <xf numFmtId="0" fontId="1" fillId="2" borderId="0" xfId="0" applyNumberFormat="1" applyFont="1" applyFill="1" applyAlignment="1">
      <alignment wrapText="1"/>
    </xf>
    <xf numFmtId="0" fontId="1" fillId="2" borderId="12" xfId="0" applyFont="1" applyFill="1" applyBorder="1" applyAlignment="1">
      <alignment vertical="center" wrapText="1"/>
    </xf>
    <xf numFmtId="165" fontId="1" fillId="2" borderId="12" xfId="0" applyNumberFormat="1" applyFont="1" applyFill="1" applyBorder="1" applyAlignment="1"/>
    <xf numFmtId="171" fontId="1" fillId="2" borderId="12" xfId="0" applyNumberFormat="1" applyFont="1" applyFill="1" applyBorder="1" applyAlignment="1">
      <alignment horizontal="right"/>
    </xf>
    <xf numFmtId="171" fontId="12" fillId="2" borderId="12" xfId="0" applyNumberFormat="1" applyFont="1" applyFill="1" applyBorder="1"/>
    <xf numFmtId="165" fontId="12" fillId="2" borderId="0" xfId="0" applyNumberFormat="1" applyFont="1" applyFill="1" applyBorder="1" applyAlignment="1">
      <alignment horizontal="right" wrapText="1"/>
    </xf>
    <xf numFmtId="165" fontId="11" fillId="2" borderId="0" xfId="0" applyNumberFormat="1" applyFont="1" applyFill="1" applyBorder="1" applyAlignment="1">
      <alignment horizontal="right" wrapText="1"/>
    </xf>
    <xf numFmtId="171" fontId="11" fillId="2" borderId="12" xfId="0" applyNumberFormat="1" applyFont="1" applyFill="1" applyBorder="1" applyAlignment="1"/>
    <xf numFmtId="171" fontId="11" fillId="2" borderId="12" xfId="0" applyNumberFormat="1" applyFont="1" applyFill="1" applyBorder="1" applyAlignment="1">
      <alignment horizontal="right"/>
    </xf>
    <xf numFmtId="171" fontId="12" fillId="2" borderId="12" xfId="0" applyNumberFormat="1" applyFont="1" applyFill="1" applyBorder="1" applyAlignment="1"/>
    <xf numFmtId="171" fontId="10" fillId="2" borderId="12" xfId="0" applyNumberFormat="1" applyFont="1" applyFill="1" applyBorder="1" applyAlignment="1">
      <alignment horizontal="right"/>
    </xf>
    <xf numFmtId="171" fontId="14" fillId="2" borderId="11" xfId="0" applyNumberFormat="1" applyFont="1" applyFill="1" applyBorder="1" applyAlignment="1"/>
    <xf numFmtId="171" fontId="10" fillId="2" borderId="12" xfId="0" applyNumberFormat="1" applyFont="1" applyFill="1" applyBorder="1" applyAlignment="1"/>
    <xf numFmtId="171" fontId="14" fillId="2" borderId="12" xfId="0" applyNumberFormat="1" applyFont="1" applyFill="1" applyBorder="1" applyAlignment="1"/>
    <xf numFmtId="44" fontId="11" fillId="2" borderId="0" xfId="0" applyNumberFormat="1" applyFont="1" applyFill="1" applyBorder="1" applyAlignment="1">
      <alignment horizontal="right"/>
    </xf>
    <xf numFmtId="44" fontId="1" fillId="2" borderId="12" xfId="0" applyNumberFormat="1" applyFont="1" applyFill="1" applyBorder="1" applyAlignment="1">
      <alignment horizontal="right"/>
    </xf>
    <xf numFmtId="44" fontId="33" fillId="2" borderId="0" xfId="0" applyNumberFormat="1" applyFont="1" applyFill="1" applyBorder="1" applyAlignment="1">
      <alignment wrapText="1"/>
    </xf>
    <xf numFmtId="44" fontId="1" fillId="2" borderId="12" xfId="0" quotePrefix="1" applyNumberFormat="1" applyFont="1" applyFill="1" applyBorder="1" applyAlignment="1">
      <alignment horizontal="right"/>
    </xf>
    <xf numFmtId="172" fontId="11" fillId="2" borderId="0" xfId="0" applyNumberFormat="1" applyFont="1" applyFill="1" applyBorder="1" applyAlignment="1">
      <alignment horizontal="right"/>
    </xf>
    <xf numFmtId="171" fontId="14" fillId="2" borderId="12" xfId="0" applyNumberFormat="1" applyFont="1" applyFill="1" applyBorder="1" applyAlignment="1">
      <alignment horizontal="right"/>
    </xf>
    <xf numFmtId="171" fontId="14" fillId="2" borderId="12" xfId="0" applyNumberFormat="1" applyFont="1" applyFill="1" applyBorder="1" applyAlignment="1">
      <alignment horizontal="right" vertical="center"/>
    </xf>
    <xf numFmtId="171" fontId="10" fillId="2" borderId="12" xfId="0" applyNumberFormat="1" applyFont="1" applyFill="1" applyBorder="1" applyAlignment="1">
      <alignment horizontal="right" vertical="center"/>
    </xf>
    <xf numFmtId="44" fontId="10" fillId="2" borderId="12" xfId="0" applyNumberFormat="1" applyFont="1" applyFill="1" applyBorder="1" applyAlignment="1">
      <alignment horizontal="right"/>
    </xf>
    <xf numFmtId="44" fontId="10" fillId="2" borderId="12" xfId="0" applyNumberFormat="1" applyFont="1" applyFill="1" applyBorder="1" applyAlignment="1">
      <alignment horizontal="right" vertical="center"/>
    </xf>
    <xf numFmtId="171" fontId="4" fillId="2" borderId="12" xfId="0" applyNumberFormat="1" applyFont="1" applyFill="1" applyBorder="1"/>
    <xf numFmtId="171" fontId="4" fillId="0" borderId="12" xfId="0" applyNumberFormat="1" applyFont="1" applyBorder="1"/>
    <xf numFmtId="165" fontId="4" fillId="2" borderId="0" xfId="0" applyNumberFormat="1" applyFont="1" applyFill="1" applyBorder="1"/>
    <xf numFmtId="171" fontId="1" fillId="2" borderId="15" xfId="0" applyNumberFormat="1" applyFont="1" applyFill="1" applyBorder="1" applyAlignment="1"/>
    <xf numFmtId="171" fontId="1" fillId="2" borderId="16" xfId="0" applyNumberFormat="1" applyFont="1" applyFill="1" applyBorder="1" applyAlignment="1"/>
    <xf numFmtId="171" fontId="33" fillId="2" borderId="16" xfId="0" applyNumberFormat="1" applyFont="1" applyFill="1" applyBorder="1" applyAlignment="1"/>
    <xf numFmtId="171" fontId="34" fillId="2" borderId="16" xfId="0" applyNumberFormat="1" applyFont="1" applyFill="1" applyBorder="1" applyAlignment="1"/>
    <xf numFmtId="171" fontId="14" fillId="4" borderId="16" xfId="0" applyNumberFormat="1" applyFont="1" applyFill="1" applyBorder="1" applyAlignment="1"/>
    <xf numFmtId="171" fontId="24" fillId="6" borderId="13" xfId="0" applyNumberFormat="1" applyFont="1" applyFill="1" applyBorder="1" applyAlignment="1"/>
    <xf numFmtId="171" fontId="11" fillId="6" borderId="13" xfId="3" applyNumberFormat="1" applyFont="1" applyFill="1" applyBorder="1" applyAlignment="1"/>
    <xf numFmtId="171" fontId="33" fillId="6" borderId="13" xfId="0" applyNumberFormat="1" applyFont="1" applyFill="1" applyBorder="1" applyAlignment="1"/>
    <xf numFmtId="171" fontId="24" fillId="6" borderId="14" xfId="0" applyNumberFormat="1" applyFont="1" applyFill="1" applyBorder="1" applyAlignment="1"/>
    <xf numFmtId="171" fontId="11" fillId="6" borderId="14" xfId="3" applyNumberFormat="1" applyFont="1" applyFill="1" applyBorder="1" applyAlignment="1"/>
    <xf numFmtId="171" fontId="33" fillId="6" borderId="14" xfId="0" applyNumberFormat="1" applyFont="1" applyFill="1" applyBorder="1" applyAlignment="1"/>
    <xf numFmtId="171" fontId="18" fillId="7" borderId="14" xfId="0" applyNumberFormat="1" applyFont="1" applyFill="1" applyBorder="1" applyAlignment="1"/>
    <xf numFmtId="171" fontId="12" fillId="7" borderId="14" xfId="3" applyNumberFormat="1" applyFont="1" applyFill="1" applyBorder="1" applyAlignment="1"/>
    <xf numFmtId="171" fontId="34" fillId="7" borderId="14" xfId="0" applyNumberFormat="1" applyFont="1" applyFill="1" applyBorder="1" applyAlignment="1"/>
    <xf numFmtId="171" fontId="34" fillId="6" borderId="14" xfId="0" applyNumberFormat="1" applyFont="1" applyFill="1" applyBorder="1" applyAlignment="1"/>
    <xf numFmtId="171" fontId="11" fillId="2" borderId="0" xfId="0" applyNumberFormat="1" applyFont="1" applyFill="1" applyBorder="1"/>
    <xf numFmtId="171" fontId="11" fillId="2" borderId="0" xfId="0" quotePrefix="1" applyNumberFormat="1" applyFont="1" applyFill="1" applyBorder="1" applyAlignment="1">
      <alignment horizontal="right"/>
    </xf>
    <xf numFmtId="171" fontId="24" fillId="6" borderId="12" xfId="0" applyNumberFormat="1" applyFont="1" applyFill="1" applyBorder="1" applyAlignment="1"/>
    <xf numFmtId="171" fontId="18" fillId="7" borderId="12" xfId="0" applyNumberFormat="1" applyFont="1" applyFill="1" applyBorder="1" applyAlignment="1"/>
    <xf numFmtId="171" fontId="34" fillId="6" borderId="16" xfId="0" applyNumberFormat="1" applyFont="1" applyFill="1" applyBorder="1" applyAlignment="1"/>
    <xf numFmtId="171" fontId="33" fillId="6" borderId="12" xfId="0" applyNumberFormat="1" applyFont="1" applyFill="1" applyBorder="1" applyAlignment="1"/>
    <xf numFmtId="171" fontId="11" fillId="6" borderId="12" xfId="0" applyNumberFormat="1" applyFont="1" applyFill="1" applyBorder="1" applyAlignment="1"/>
    <xf numFmtId="171" fontId="12" fillId="7" borderId="12" xfId="0" applyNumberFormat="1" applyFont="1" applyFill="1" applyBorder="1" applyAlignment="1"/>
    <xf numFmtId="171" fontId="34" fillId="6" borderId="12" xfId="0" applyNumberFormat="1" applyFont="1" applyFill="1" applyBorder="1" applyAlignment="1"/>
    <xf numFmtId="165" fontId="10" fillId="2" borderId="0" xfId="0" applyNumberFormat="1" applyFont="1" applyFill="1" applyBorder="1"/>
    <xf numFmtId="166" fontId="24" fillId="6" borderId="12" xfId="0" applyNumberFormat="1" applyFont="1" applyFill="1" applyBorder="1" applyAlignment="1"/>
    <xf numFmtId="166" fontId="18" fillId="7" borderId="12" xfId="0" applyNumberFormat="1" applyFont="1" applyFill="1" applyBorder="1" applyAlignment="1"/>
    <xf numFmtId="171" fontId="12" fillId="6" borderId="12" xfId="0" applyNumberFormat="1" applyFont="1" applyFill="1" applyBorder="1" applyAlignment="1"/>
    <xf numFmtId="171" fontId="33" fillId="7" borderId="12" xfId="0" applyNumberFormat="1" applyFont="1" applyFill="1" applyBorder="1" applyAlignment="1"/>
    <xf numFmtId="171" fontId="14" fillId="4" borderId="12" xfId="0" applyNumberFormat="1" applyFont="1" applyFill="1" applyBorder="1" applyAlignment="1">
      <alignment horizontal="right"/>
    </xf>
    <xf numFmtId="171" fontId="10" fillId="0" borderId="12" xfId="0" applyNumberFormat="1" applyFont="1" applyFill="1" applyBorder="1" applyAlignment="1">
      <alignment horizontal="right"/>
    </xf>
    <xf numFmtId="171" fontId="24" fillId="6" borderId="17" xfId="0" applyNumberFormat="1" applyFont="1" applyFill="1" applyBorder="1" applyAlignment="1"/>
    <xf numFmtId="171" fontId="33" fillId="6" borderId="17" xfId="0" applyNumberFormat="1" applyFont="1" applyFill="1" applyBorder="1" applyAlignment="1"/>
    <xf numFmtId="171" fontId="18" fillId="7" borderId="17" xfId="0" applyNumberFormat="1" applyFont="1" applyFill="1" applyBorder="1" applyAlignment="1"/>
    <xf numFmtId="171" fontId="34" fillId="6" borderId="17" xfId="0" applyNumberFormat="1" applyFont="1" applyFill="1" applyBorder="1" applyAlignment="1"/>
    <xf numFmtId="165" fontId="24" fillId="6" borderId="12" xfId="0" applyNumberFormat="1" applyFont="1" applyFill="1" applyBorder="1" applyAlignment="1"/>
    <xf numFmtId="165" fontId="18" fillId="7" borderId="12" xfId="0" applyNumberFormat="1" applyFont="1" applyFill="1" applyBorder="1" applyAlignment="1"/>
    <xf numFmtId="44" fontId="11" fillId="2" borderId="0" xfId="0" applyNumberFormat="1" applyFont="1" applyFill="1" applyBorder="1" applyAlignment="1">
      <alignment horizontal="right" vertical="center"/>
    </xf>
    <xf numFmtId="165" fontId="12" fillId="2" borderId="0" xfId="0" applyNumberFormat="1" applyFont="1" applyFill="1" applyBorder="1" applyAlignment="1">
      <alignment horizontal="right"/>
    </xf>
    <xf numFmtId="165" fontId="29" fillId="2" borderId="0" xfId="0" applyNumberFormat="1" applyFont="1" applyFill="1" applyBorder="1" applyAlignment="1">
      <alignment horizontal="right"/>
    </xf>
    <xf numFmtId="0" fontId="4" fillId="2" borderId="0" xfId="0" applyFont="1" applyFill="1" applyAlignment="1"/>
    <xf numFmtId="0" fontId="4" fillId="2" borderId="0" xfId="0" applyFont="1" applyFill="1" applyBorder="1" applyAlignment="1"/>
    <xf numFmtId="165" fontId="14" fillId="2" borderId="12" xfId="0" applyNumberFormat="1" applyFont="1" applyFill="1" applyBorder="1" applyAlignment="1"/>
    <xf numFmtId="165" fontId="14" fillId="2" borderId="12" xfId="0" applyNumberFormat="1" applyFont="1" applyFill="1" applyBorder="1" applyAlignment="1">
      <alignment horizontal="right"/>
    </xf>
    <xf numFmtId="44" fontId="12" fillId="2" borderId="0" xfId="0" applyNumberFormat="1" applyFont="1" applyFill="1" applyBorder="1" applyAlignment="1">
      <alignment horizontal="right"/>
    </xf>
    <xf numFmtId="0" fontId="11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9" fillId="2" borderId="12" xfId="0" applyNumberFormat="1" applyFont="1" applyFill="1" applyBorder="1" applyAlignment="1">
      <alignment horizontal="right"/>
    </xf>
    <xf numFmtId="0" fontId="29" fillId="2" borderId="0" xfId="0" applyNumberFormat="1" applyFont="1" applyFill="1" applyBorder="1" applyAlignment="1">
      <alignment horizontal="right"/>
    </xf>
    <xf numFmtId="171" fontId="29" fillId="2" borderId="12" xfId="0" applyNumberFormat="1" applyFont="1" applyFill="1" applyBorder="1" applyAlignment="1">
      <alignment horizontal="right"/>
    </xf>
    <xf numFmtId="171" fontId="11" fillId="2" borderId="12" xfId="0" applyNumberFormat="1" applyFont="1" applyFill="1" applyBorder="1" applyAlignment="1">
      <alignment horizontal="right" vertical="center"/>
    </xf>
    <xf numFmtId="171" fontId="45" fillId="2" borderId="12" xfId="0" applyNumberFormat="1" applyFont="1" applyFill="1" applyBorder="1" applyAlignment="1">
      <alignment horizontal="right"/>
    </xf>
    <xf numFmtId="171" fontId="11" fillId="2" borderId="11" xfId="0" applyNumberFormat="1" applyFont="1" applyFill="1" applyBorder="1" applyAlignment="1">
      <alignment horizontal="right"/>
    </xf>
    <xf numFmtId="171" fontId="29" fillId="2" borderId="12" xfId="0" applyNumberFormat="1" applyFont="1" applyFill="1" applyBorder="1" applyAlignment="1">
      <alignment horizontal="right" vertical="center"/>
    </xf>
    <xf numFmtId="165" fontId="11" fillId="2" borderId="0" xfId="0" applyNumberFormat="1" applyFont="1" applyFill="1" applyBorder="1" applyAlignment="1">
      <alignment horizontal="right" vertical="center"/>
    </xf>
    <xf numFmtId="165" fontId="29" fillId="2" borderId="0" xfId="0" applyNumberFormat="1" applyFont="1" applyFill="1" applyBorder="1" applyAlignment="1">
      <alignment horizontal="right" vertical="center"/>
    </xf>
    <xf numFmtId="0" fontId="46" fillId="2" borderId="12" xfId="0" applyNumberFormat="1" applyFont="1" applyFill="1" applyBorder="1" applyAlignment="1">
      <alignment horizontal="right" vertical="center"/>
    </xf>
    <xf numFmtId="165" fontId="11" fillId="2" borderId="12" xfId="0" applyNumberFormat="1" applyFont="1" applyFill="1" applyBorder="1" applyAlignment="1">
      <alignment horizontal="right" vertical="center"/>
    </xf>
    <xf numFmtId="165" fontId="46" fillId="2" borderId="12" xfId="0" applyNumberFormat="1" applyFont="1" applyFill="1" applyBorder="1" applyAlignment="1">
      <alignment horizontal="right" vertical="center"/>
    </xf>
    <xf numFmtId="0" fontId="29" fillId="2" borderId="12" xfId="0" applyNumberFormat="1" applyFont="1" applyFill="1" applyBorder="1" applyAlignment="1">
      <alignment horizontal="right" vertical="center"/>
    </xf>
    <xf numFmtId="0" fontId="29" fillId="2" borderId="0" xfId="0" applyNumberFormat="1" applyFont="1" applyFill="1" applyBorder="1" applyAlignment="1">
      <alignment horizontal="right" vertical="center"/>
    </xf>
    <xf numFmtId="44" fontId="29" fillId="2" borderId="0" xfId="0" applyNumberFormat="1" applyFont="1" applyFill="1" applyBorder="1" applyAlignment="1">
      <alignment horizontal="right" vertical="center"/>
    </xf>
    <xf numFmtId="44" fontId="11" fillId="2" borderId="0" xfId="0" applyNumberFormat="1" applyFont="1" applyFill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vertical="center" wrapText="1"/>
    </xf>
    <xf numFmtId="165" fontId="3" fillId="2" borderId="0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/>
    <xf numFmtId="171" fontId="64" fillId="2" borderId="12" xfId="0" applyNumberFormat="1" applyFont="1" applyFill="1" applyBorder="1"/>
    <xf numFmtId="165" fontId="64" fillId="2" borderId="0" xfId="0" applyNumberFormat="1" applyFont="1" applyFill="1" applyBorder="1" applyAlignment="1">
      <alignment horizontal="right" wrapText="1"/>
    </xf>
    <xf numFmtId="0" fontId="1" fillId="2" borderId="0" xfId="0" applyNumberFormat="1" applyFont="1" applyFill="1" applyAlignment="1">
      <alignment vertical="center" wrapText="1"/>
    </xf>
    <xf numFmtId="0" fontId="0" fillId="0" borderId="0" xfId="0" applyFont="1" applyFill="1"/>
    <xf numFmtId="0" fontId="0" fillId="0" borderId="0" xfId="0" applyFont="1" applyFill="1" applyBorder="1"/>
    <xf numFmtId="171" fontId="1" fillId="2" borderId="0" xfId="0" applyNumberFormat="1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vertical="center" wrapText="1"/>
    </xf>
    <xf numFmtId="171" fontId="1" fillId="2" borderId="12" xfId="0" applyNumberFormat="1" applyFont="1" applyFill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horizontal="right" wrapText="1"/>
    </xf>
    <xf numFmtId="0" fontId="0" fillId="2" borderId="0" xfId="0" applyFont="1" applyFill="1" applyBorder="1"/>
    <xf numFmtId="0" fontId="3" fillId="2" borderId="0" xfId="0" applyFont="1" applyFill="1" applyBorder="1"/>
    <xf numFmtId="171" fontId="1" fillId="2" borderId="11" xfId="0" applyNumberFormat="1" applyFont="1" applyFill="1" applyBorder="1" applyAlignment="1"/>
    <xf numFmtId="169" fontId="1" fillId="2" borderId="11" xfId="0" applyNumberFormat="1" applyFont="1" applyFill="1" applyBorder="1" applyAlignment="1">
      <alignment horizontal="right"/>
    </xf>
    <xf numFmtId="169" fontId="1" fillId="2" borderId="12" xfId="0" applyNumberFormat="1" applyFont="1" applyFill="1" applyBorder="1" applyAlignment="1">
      <alignment horizontal="right"/>
    </xf>
    <xf numFmtId="0" fontId="20" fillId="2" borderId="0" xfId="0" applyNumberFormat="1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right" wrapText="1"/>
    </xf>
    <xf numFmtId="0" fontId="1" fillId="2" borderId="0" xfId="0" applyFont="1" applyFill="1" applyBorder="1" applyAlignment="1"/>
    <xf numFmtId="0" fontId="0" fillId="0" borderId="12" xfId="0" applyFont="1" applyBorder="1"/>
    <xf numFmtId="166" fontId="1" fillId="2" borderId="12" xfId="0" applyNumberFormat="1" applyFont="1" applyFill="1" applyBorder="1"/>
    <xf numFmtId="171" fontId="0" fillId="0" borderId="12" xfId="0" applyNumberFormat="1" applyFont="1" applyBorder="1"/>
    <xf numFmtId="44" fontId="1" fillId="2" borderId="12" xfId="0" applyNumberFormat="1" applyFont="1" applyFill="1" applyBorder="1" applyAlignment="1">
      <alignment horizontal="right" vertical="center"/>
    </xf>
    <xf numFmtId="165" fontId="1" fillId="2" borderId="12" xfId="0" applyNumberFormat="1" applyFont="1" applyFill="1" applyBorder="1" applyAlignment="1">
      <alignment horizontal="right" vertical="center" wrapText="1"/>
    </xf>
    <xf numFmtId="165" fontId="1" fillId="2" borderId="12" xfId="0" quotePrefix="1" applyNumberFormat="1" applyFont="1" applyFill="1" applyBorder="1" applyAlignment="1">
      <alignment horizontal="right"/>
    </xf>
    <xf numFmtId="0" fontId="20" fillId="2" borderId="0" xfId="0" applyFont="1" applyFill="1"/>
    <xf numFmtId="0" fontId="3" fillId="2" borderId="0" xfId="0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horizontal="right" wrapText="1"/>
    </xf>
    <xf numFmtId="167" fontId="1" fillId="2" borderId="0" xfId="0" applyNumberFormat="1" applyFont="1" applyFill="1" applyBorder="1" applyAlignment="1" applyProtection="1">
      <alignment horizontal="right" vertical="center" wrapText="1"/>
    </xf>
    <xf numFmtId="44" fontId="1" fillId="2" borderId="0" xfId="0" applyNumberFormat="1" applyFont="1" applyFill="1" applyBorder="1" applyAlignment="1">
      <alignment horizontal="right" vertical="center"/>
    </xf>
    <xf numFmtId="44" fontId="14" fillId="2" borderId="0" xfId="0" applyNumberFormat="1" applyFont="1" applyFill="1" applyBorder="1" applyAlignment="1">
      <alignment horizontal="right"/>
    </xf>
    <xf numFmtId="0" fontId="1" fillId="5" borderId="6" xfId="0" applyFont="1" applyFill="1" applyBorder="1" applyAlignment="1">
      <alignment horizontal="center" vertical="center" wrapText="1"/>
    </xf>
    <xf numFmtId="165" fontId="14" fillId="2" borderId="12" xfId="0" applyNumberFormat="1" applyFont="1" applyFill="1" applyBorder="1"/>
    <xf numFmtId="165" fontId="18" fillId="0" borderId="12" xfId="0" applyNumberFormat="1" applyFont="1" applyBorder="1"/>
    <xf numFmtId="44" fontId="14" fillId="2" borderId="12" xfId="0" applyNumberFormat="1" applyFont="1" applyFill="1" applyBorder="1" applyAlignment="1">
      <alignment horizontal="right"/>
    </xf>
    <xf numFmtId="0" fontId="28" fillId="4" borderId="0" xfId="1" applyFont="1" applyFill="1" applyAlignment="1">
      <alignment horizontal="left" wrapText="1"/>
    </xf>
    <xf numFmtId="0" fontId="47" fillId="2" borderId="0" xfId="0" applyFont="1" applyFill="1" applyAlignment="1">
      <alignment horizontal="left" wrapText="1"/>
    </xf>
    <xf numFmtId="0" fontId="47" fillId="2" borderId="0" xfId="0" applyFont="1" applyFill="1" applyAlignment="1">
      <alignment horizontal="left"/>
    </xf>
    <xf numFmtId="0" fontId="27" fillId="4" borderId="0" xfId="1" applyFill="1" applyAlignment="1">
      <alignment wrapText="1"/>
    </xf>
    <xf numFmtId="0" fontId="27" fillId="4" borderId="0" xfId="1" applyFill="1"/>
    <xf numFmtId="0" fontId="28" fillId="4" borderId="0" xfId="1" applyFont="1" applyFill="1" applyAlignment="1">
      <alignment wrapText="1"/>
    </xf>
    <xf numFmtId="0" fontId="28" fillId="4" borderId="0" xfId="1" applyFont="1" applyFill="1"/>
    <xf numFmtId="0" fontId="57" fillId="4" borderId="0" xfId="1" applyFont="1" applyFill="1" applyAlignment="1">
      <alignment wrapText="1"/>
    </xf>
    <xf numFmtId="0" fontId="40" fillId="2" borderId="0" xfId="0" applyFont="1" applyFill="1" applyAlignment="1">
      <alignment horizontal="left" wrapText="1"/>
    </xf>
    <xf numFmtId="0" fontId="35" fillId="2" borderId="0" xfId="0" applyFont="1" applyFill="1" applyAlignment="1">
      <alignment horizontal="left" wrapText="1"/>
    </xf>
    <xf numFmtId="0" fontId="53" fillId="4" borderId="0" xfId="1" applyFont="1" applyFill="1" applyAlignment="1">
      <alignment horizontal="left" wrapText="1"/>
    </xf>
    <xf numFmtId="0" fontId="27" fillId="4" borderId="0" xfId="1" applyFill="1" applyAlignment="1">
      <alignment horizontal="left" wrapText="1"/>
    </xf>
    <xf numFmtId="0" fontId="28" fillId="4" borderId="0" xfId="1" applyFont="1" applyFill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/>
    <xf numFmtId="0" fontId="0" fillId="0" borderId="0" xfId="0" applyFont="1" applyAlignment="1"/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18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wrapText="1"/>
    </xf>
    <xf numFmtId="0" fontId="40" fillId="2" borderId="0" xfId="0" applyFont="1" applyFill="1" applyAlignment="1"/>
    <xf numFmtId="0" fontId="18" fillId="2" borderId="0" xfId="0" applyFont="1" applyFill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0" fillId="2" borderId="0" xfId="0" applyFont="1" applyFill="1" applyAlignment="1"/>
    <xf numFmtId="0" fontId="40" fillId="2" borderId="0" xfId="0" applyFont="1" applyFill="1" applyAlignment="1">
      <alignment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20" fillId="2" borderId="0" xfId="0" applyNumberFormat="1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/>
    </xf>
    <xf numFmtId="0" fontId="10" fillId="5" borderId="5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165" fontId="11" fillId="2" borderId="0" xfId="0" applyNumberFormat="1" applyFont="1" applyFill="1" applyBorder="1" applyAlignment="1">
      <alignment horizontal="center" wrapText="1"/>
    </xf>
    <xf numFmtId="165" fontId="1" fillId="2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167" fontId="10" fillId="5" borderId="6" xfId="0" applyNumberFormat="1" applyFont="1" applyFill="1" applyBorder="1" applyAlignment="1">
      <alignment horizontal="center" vertical="center" wrapText="1"/>
    </xf>
    <xf numFmtId="167" fontId="0" fillId="5" borderId="9" xfId="0" applyNumberForma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0" fillId="5" borderId="9" xfId="0" applyFont="1" applyFill="1" applyBorder="1" applyAlignment="1">
      <alignment horizontal="center" vertical="center" wrapText="1"/>
    </xf>
  </cellXfs>
  <cellStyles count="4">
    <cellStyle name="Hiperłącze" xfId="1" builtinId="8"/>
    <cellStyle name="Kolumna" xfId="2"/>
    <cellStyle name="Normalny" xfId="0" builtinId="0"/>
    <cellStyle name="Normalny 2" xfId="3"/>
  </cellStyles>
  <dxfs count="0"/>
  <tableStyles count="0" defaultTableStyle="TableStyleMedium2" defaultPivotStyle="PivotStyleLight16"/>
  <colors>
    <mruColors>
      <color rgb="FFBAA7D6"/>
      <color rgb="FF00B050"/>
      <color rgb="FFBED600"/>
      <color rgb="FF522398"/>
      <color rgb="FFDCD3EA"/>
      <color rgb="FF727271"/>
      <color rgb="FFBD0026"/>
      <color rgb="FFCC4C02"/>
      <color rgb="FFFEE391"/>
      <color rgb="FFD9F0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220503</xdr:colOff>
      <xdr:row>2</xdr:row>
      <xdr:rowOff>21433</xdr:rowOff>
    </xdr:from>
    <xdr:to>
      <xdr:col>6</xdr:col>
      <xdr:colOff>386103</xdr:colOff>
      <xdr:row>2</xdr:row>
      <xdr:rowOff>270512</xdr:rowOff>
    </xdr:to>
    <xdr:sp macro="" textlink="">
      <xdr:nvSpPr>
        <xdr:cNvPr id="7" name="Strzałka w górę 6"/>
        <xdr:cNvSpPr/>
      </xdr:nvSpPr>
      <xdr:spPr>
        <a:xfrm>
          <a:off x="7053103" y="2002633"/>
          <a:ext cx="165600" cy="249079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209550</xdr:colOff>
      <xdr:row>2</xdr:row>
      <xdr:rowOff>22384</xdr:rowOff>
    </xdr:from>
    <xdr:to>
      <xdr:col>4</xdr:col>
      <xdr:colOff>375150</xdr:colOff>
      <xdr:row>2</xdr:row>
      <xdr:rowOff>272416</xdr:rowOff>
    </xdr:to>
    <xdr:sp macro="" textlink="">
      <xdr:nvSpPr>
        <xdr:cNvPr id="8" name="Strzałka w górę 7"/>
        <xdr:cNvSpPr/>
      </xdr:nvSpPr>
      <xdr:spPr>
        <a:xfrm>
          <a:off x="5187950" y="2003584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236696</xdr:colOff>
      <xdr:row>2</xdr:row>
      <xdr:rowOff>23232</xdr:rowOff>
    </xdr:from>
    <xdr:to>
      <xdr:col>14</xdr:col>
      <xdr:colOff>402296</xdr:colOff>
      <xdr:row>2</xdr:row>
      <xdr:rowOff>273264</xdr:rowOff>
    </xdr:to>
    <xdr:sp macro="" textlink="">
      <xdr:nvSpPr>
        <xdr:cNvPr id="11" name="Strzałka w górę 10"/>
        <xdr:cNvSpPr/>
      </xdr:nvSpPr>
      <xdr:spPr>
        <a:xfrm>
          <a:off x="14113563" y="2004432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232413</xdr:colOff>
      <xdr:row>2</xdr:row>
      <xdr:rowOff>14872</xdr:rowOff>
    </xdr:from>
    <xdr:to>
      <xdr:col>8</xdr:col>
      <xdr:colOff>399100</xdr:colOff>
      <xdr:row>2</xdr:row>
      <xdr:rowOff>266872</xdr:rowOff>
    </xdr:to>
    <xdr:sp macro="" textlink="">
      <xdr:nvSpPr>
        <xdr:cNvPr id="12" name="Strzałka w dół 11"/>
        <xdr:cNvSpPr/>
      </xdr:nvSpPr>
      <xdr:spPr>
        <a:xfrm>
          <a:off x="8800680" y="1996072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333373</xdr:colOff>
      <xdr:row>16</xdr:row>
      <xdr:rowOff>11906</xdr:rowOff>
    </xdr:from>
    <xdr:to>
      <xdr:col>0</xdr:col>
      <xdr:colOff>498973</xdr:colOff>
      <xdr:row>16</xdr:row>
      <xdr:rowOff>261938</xdr:rowOff>
    </xdr:to>
    <xdr:sp macro="" textlink="">
      <xdr:nvSpPr>
        <xdr:cNvPr id="20" name="Strzałka w górę 19"/>
        <xdr:cNvSpPr/>
      </xdr:nvSpPr>
      <xdr:spPr>
        <a:xfrm>
          <a:off x="333373" y="9465469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95253</xdr:colOff>
      <xdr:row>16</xdr:row>
      <xdr:rowOff>59530</xdr:rowOff>
    </xdr:from>
    <xdr:to>
      <xdr:col>1</xdr:col>
      <xdr:colOff>261940</xdr:colOff>
      <xdr:row>16</xdr:row>
      <xdr:rowOff>311530</xdr:rowOff>
    </xdr:to>
    <xdr:sp macro="" textlink="">
      <xdr:nvSpPr>
        <xdr:cNvPr id="21" name="Strzałka w dół 20"/>
        <xdr:cNvSpPr/>
      </xdr:nvSpPr>
      <xdr:spPr>
        <a:xfrm>
          <a:off x="1976441" y="9727405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203698</xdr:colOff>
      <xdr:row>2</xdr:row>
      <xdr:rowOff>18983</xdr:rowOff>
    </xdr:from>
    <xdr:to>
      <xdr:col>2</xdr:col>
      <xdr:colOff>370385</xdr:colOff>
      <xdr:row>2</xdr:row>
      <xdr:rowOff>270983</xdr:rowOff>
    </xdr:to>
    <xdr:sp macro="" textlink="">
      <xdr:nvSpPr>
        <xdr:cNvPr id="22" name="Strzałka w dół 21"/>
        <xdr:cNvSpPr/>
      </xdr:nvSpPr>
      <xdr:spPr>
        <a:xfrm>
          <a:off x="3442198" y="200018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228600</xdr:colOff>
      <xdr:row>2</xdr:row>
      <xdr:rowOff>15240</xdr:rowOff>
    </xdr:from>
    <xdr:to>
      <xdr:col>10</xdr:col>
      <xdr:colOff>395287</xdr:colOff>
      <xdr:row>2</xdr:row>
      <xdr:rowOff>267240</xdr:rowOff>
    </xdr:to>
    <xdr:sp macro="" textlink="">
      <xdr:nvSpPr>
        <xdr:cNvPr id="23" name="Strzałka w dół 22"/>
        <xdr:cNvSpPr/>
      </xdr:nvSpPr>
      <xdr:spPr>
        <a:xfrm>
          <a:off x="1056132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228600</xdr:colOff>
      <xdr:row>2</xdr:row>
      <xdr:rowOff>15240</xdr:rowOff>
    </xdr:from>
    <xdr:to>
      <xdr:col>12</xdr:col>
      <xdr:colOff>395287</xdr:colOff>
      <xdr:row>2</xdr:row>
      <xdr:rowOff>267240</xdr:rowOff>
    </xdr:to>
    <xdr:sp macro="" textlink="">
      <xdr:nvSpPr>
        <xdr:cNvPr id="24" name="Strzałka w dół 23"/>
        <xdr:cNvSpPr/>
      </xdr:nvSpPr>
      <xdr:spPr>
        <a:xfrm>
          <a:off x="1232916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16</xdr:col>
      <xdr:colOff>228600</xdr:colOff>
      <xdr:row>2</xdr:row>
      <xdr:rowOff>15240</xdr:rowOff>
    </xdr:from>
    <xdr:to>
      <xdr:col>16</xdr:col>
      <xdr:colOff>395287</xdr:colOff>
      <xdr:row>2</xdr:row>
      <xdr:rowOff>267240</xdr:rowOff>
    </xdr:to>
    <xdr:sp macro="" textlink="">
      <xdr:nvSpPr>
        <xdr:cNvPr id="25" name="Strzałka w dół 24"/>
        <xdr:cNvSpPr/>
      </xdr:nvSpPr>
      <xdr:spPr>
        <a:xfrm>
          <a:off x="1586484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228600</xdr:colOff>
      <xdr:row>2</xdr:row>
      <xdr:rowOff>15240</xdr:rowOff>
    </xdr:from>
    <xdr:to>
      <xdr:col>18</xdr:col>
      <xdr:colOff>395287</xdr:colOff>
      <xdr:row>2</xdr:row>
      <xdr:rowOff>267240</xdr:rowOff>
    </xdr:to>
    <xdr:sp macro="" textlink="">
      <xdr:nvSpPr>
        <xdr:cNvPr id="26" name="Strzałka w dół 25"/>
        <xdr:cNvSpPr/>
      </xdr:nvSpPr>
      <xdr:spPr>
        <a:xfrm>
          <a:off x="1763268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20</xdr:col>
      <xdr:colOff>213360</xdr:colOff>
      <xdr:row>2</xdr:row>
      <xdr:rowOff>23707</xdr:rowOff>
    </xdr:from>
    <xdr:to>
      <xdr:col>20</xdr:col>
      <xdr:colOff>378960</xdr:colOff>
      <xdr:row>2</xdr:row>
      <xdr:rowOff>273739</xdr:rowOff>
    </xdr:to>
    <xdr:sp macro="" textlink="">
      <xdr:nvSpPr>
        <xdr:cNvPr id="27" name="Strzałka w górę 26"/>
        <xdr:cNvSpPr/>
      </xdr:nvSpPr>
      <xdr:spPr>
        <a:xfrm>
          <a:off x="19398827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22</xdr:col>
      <xdr:colOff>220980</xdr:colOff>
      <xdr:row>2</xdr:row>
      <xdr:rowOff>23707</xdr:rowOff>
    </xdr:from>
    <xdr:to>
      <xdr:col>22</xdr:col>
      <xdr:colOff>386580</xdr:colOff>
      <xdr:row>2</xdr:row>
      <xdr:rowOff>273739</xdr:rowOff>
    </xdr:to>
    <xdr:sp macro="" textlink="">
      <xdr:nvSpPr>
        <xdr:cNvPr id="28" name="Strzałka w górę 27"/>
        <xdr:cNvSpPr/>
      </xdr:nvSpPr>
      <xdr:spPr>
        <a:xfrm>
          <a:off x="21175980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24</xdr:col>
      <xdr:colOff>205740</xdr:colOff>
      <xdr:row>2</xdr:row>
      <xdr:rowOff>14393</xdr:rowOff>
    </xdr:from>
    <xdr:to>
      <xdr:col>24</xdr:col>
      <xdr:colOff>372427</xdr:colOff>
      <xdr:row>2</xdr:row>
      <xdr:rowOff>266393</xdr:rowOff>
    </xdr:to>
    <xdr:sp macro="" textlink="">
      <xdr:nvSpPr>
        <xdr:cNvPr id="29" name="Strzałka w dół 28"/>
        <xdr:cNvSpPr/>
      </xdr:nvSpPr>
      <xdr:spPr>
        <a:xfrm>
          <a:off x="2291334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228600</xdr:colOff>
      <xdr:row>2</xdr:row>
      <xdr:rowOff>14393</xdr:rowOff>
    </xdr:from>
    <xdr:to>
      <xdr:col>26</xdr:col>
      <xdr:colOff>395287</xdr:colOff>
      <xdr:row>2</xdr:row>
      <xdr:rowOff>266393</xdr:rowOff>
    </xdr:to>
    <xdr:sp macro="" textlink="">
      <xdr:nvSpPr>
        <xdr:cNvPr id="30" name="Strzałka w dół 29"/>
        <xdr:cNvSpPr/>
      </xdr:nvSpPr>
      <xdr:spPr>
        <a:xfrm>
          <a:off x="24722667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220980</xdr:colOff>
      <xdr:row>2</xdr:row>
      <xdr:rowOff>14393</xdr:rowOff>
    </xdr:from>
    <xdr:to>
      <xdr:col>28</xdr:col>
      <xdr:colOff>387667</xdr:colOff>
      <xdr:row>2</xdr:row>
      <xdr:rowOff>266393</xdr:rowOff>
    </xdr:to>
    <xdr:sp macro="" textlink="">
      <xdr:nvSpPr>
        <xdr:cNvPr id="31" name="Strzałka w dół 30"/>
        <xdr:cNvSpPr/>
      </xdr:nvSpPr>
      <xdr:spPr>
        <a:xfrm>
          <a:off x="2648458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30</xdr:col>
      <xdr:colOff>220136</xdr:colOff>
      <xdr:row>2</xdr:row>
      <xdr:rowOff>16934</xdr:rowOff>
    </xdr:from>
    <xdr:to>
      <xdr:col>30</xdr:col>
      <xdr:colOff>386823</xdr:colOff>
      <xdr:row>2</xdr:row>
      <xdr:rowOff>268934</xdr:rowOff>
    </xdr:to>
    <xdr:sp macro="" textlink="">
      <xdr:nvSpPr>
        <xdr:cNvPr id="32" name="Strzałka w dół 31"/>
        <xdr:cNvSpPr/>
      </xdr:nvSpPr>
      <xdr:spPr>
        <a:xfrm>
          <a:off x="28253269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245528</xdr:colOff>
      <xdr:row>2</xdr:row>
      <xdr:rowOff>16934</xdr:rowOff>
    </xdr:from>
    <xdr:to>
      <xdr:col>32</xdr:col>
      <xdr:colOff>412215</xdr:colOff>
      <xdr:row>2</xdr:row>
      <xdr:rowOff>268934</xdr:rowOff>
    </xdr:to>
    <xdr:sp macro="" textlink="">
      <xdr:nvSpPr>
        <xdr:cNvPr id="33" name="Strzałka w dół 32"/>
        <xdr:cNvSpPr/>
      </xdr:nvSpPr>
      <xdr:spPr>
        <a:xfrm>
          <a:off x="30048195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workbookViewId="0">
      <selection activeCell="A2" sqref="A2:H2"/>
    </sheetView>
  </sheetViews>
  <sheetFormatPr defaultRowHeight="15" x14ac:dyDescent="0.25"/>
  <cols>
    <col min="8" max="8" width="25.140625" customWidth="1"/>
  </cols>
  <sheetData>
    <row r="1" spans="1:24" ht="14.45" customHeight="1" x14ac:dyDescent="0.25">
      <c r="A1" s="321"/>
      <c r="B1" s="322"/>
      <c r="C1" s="322"/>
      <c r="D1" s="322"/>
      <c r="E1" s="322"/>
      <c r="F1" s="322"/>
      <c r="G1" s="322"/>
      <c r="H1" s="322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4" ht="36" customHeight="1" x14ac:dyDescent="0.25">
      <c r="A2" s="328" t="s">
        <v>623</v>
      </c>
      <c r="B2" s="329"/>
      <c r="C2" s="329"/>
      <c r="D2" s="329"/>
      <c r="E2" s="329"/>
      <c r="F2" s="329"/>
      <c r="G2" s="329"/>
      <c r="H2" s="329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1:24" ht="14.45" customHeight="1" x14ac:dyDescent="0.25">
      <c r="A3" s="111"/>
      <c r="B3" s="112"/>
      <c r="C3" s="112"/>
      <c r="D3" s="112"/>
      <c r="E3" s="112"/>
      <c r="F3" s="112"/>
      <c r="G3" s="112"/>
      <c r="H3" s="112"/>
      <c r="I3" s="117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24" s="86" customFormat="1" ht="34.9" customHeight="1" x14ac:dyDescent="0.25">
      <c r="A4" s="169" t="s">
        <v>329</v>
      </c>
      <c r="B4" s="330" t="s">
        <v>518</v>
      </c>
      <c r="C4" s="331"/>
      <c r="D4" s="331"/>
      <c r="E4" s="331"/>
      <c r="F4" s="331"/>
      <c r="G4" s="331"/>
      <c r="H4" s="331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1:24" s="86" customFormat="1" ht="34.9" customHeight="1" x14ac:dyDescent="0.25">
      <c r="A5" s="169" t="s">
        <v>330</v>
      </c>
      <c r="B5" s="323" t="s">
        <v>610</v>
      </c>
      <c r="C5" s="324"/>
      <c r="D5" s="324"/>
      <c r="E5" s="324"/>
      <c r="F5" s="324"/>
      <c r="G5" s="324"/>
      <c r="H5" s="115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</row>
    <row r="6" spans="1:24" s="86" customFormat="1" ht="34.9" customHeight="1" x14ac:dyDescent="0.25">
      <c r="A6" s="169" t="s">
        <v>345</v>
      </c>
      <c r="B6" s="331" t="s">
        <v>622</v>
      </c>
      <c r="C6" s="331"/>
      <c r="D6" s="331"/>
      <c r="E6" s="331"/>
      <c r="F6" s="331"/>
      <c r="G6" s="331"/>
      <c r="H6" s="331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</row>
    <row r="7" spans="1:24" s="86" customFormat="1" ht="34.9" customHeight="1" x14ac:dyDescent="0.25">
      <c r="A7" s="169" t="s">
        <v>331</v>
      </c>
      <c r="B7" s="323" t="s">
        <v>609</v>
      </c>
      <c r="C7" s="324"/>
      <c r="D7" s="324"/>
      <c r="E7" s="324"/>
      <c r="F7" s="324"/>
      <c r="G7" s="324"/>
      <c r="H7" s="115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</row>
    <row r="8" spans="1:24" s="86" customFormat="1" ht="34.9" customHeight="1" x14ac:dyDescent="0.25">
      <c r="A8" s="169" t="s">
        <v>332</v>
      </c>
      <c r="B8" s="325" t="s">
        <v>611</v>
      </c>
      <c r="C8" s="326"/>
      <c r="D8" s="326"/>
      <c r="E8" s="326"/>
      <c r="F8" s="326"/>
      <c r="G8" s="326"/>
      <c r="H8" s="326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</row>
    <row r="9" spans="1:24" s="86" customFormat="1" ht="34.9" customHeight="1" x14ac:dyDescent="0.25">
      <c r="A9" s="169" t="s">
        <v>333</v>
      </c>
      <c r="B9" s="320" t="s">
        <v>612</v>
      </c>
      <c r="C9" s="320"/>
      <c r="D9" s="320"/>
      <c r="E9" s="320"/>
      <c r="F9" s="320"/>
      <c r="G9" s="320"/>
      <c r="H9" s="320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</row>
    <row r="10" spans="1:24" s="86" customFormat="1" ht="34.9" customHeight="1" x14ac:dyDescent="0.25">
      <c r="A10" s="169" t="s">
        <v>334</v>
      </c>
      <c r="B10" s="325" t="s">
        <v>613</v>
      </c>
      <c r="C10" s="326"/>
      <c r="D10" s="326"/>
      <c r="E10" s="326"/>
      <c r="F10" s="326"/>
      <c r="G10" s="326"/>
      <c r="H10" s="115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spans="1:24" s="86" customFormat="1" ht="34.9" customHeight="1" x14ac:dyDescent="0.25">
      <c r="A11" s="169" t="s">
        <v>335</v>
      </c>
      <c r="B11" s="325" t="s">
        <v>614</v>
      </c>
      <c r="C11" s="326"/>
      <c r="D11" s="326"/>
      <c r="E11" s="326"/>
      <c r="F11" s="326"/>
      <c r="G11" s="326"/>
      <c r="H11" s="115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spans="1:24" s="86" customFormat="1" ht="34.9" customHeight="1" x14ac:dyDescent="0.25">
      <c r="A12" s="169" t="s">
        <v>336</v>
      </c>
      <c r="B12" s="327" t="s">
        <v>615</v>
      </c>
      <c r="C12" s="326"/>
      <c r="D12" s="326"/>
      <c r="E12" s="326"/>
      <c r="F12" s="326"/>
      <c r="G12" s="326"/>
      <c r="H12" s="115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</row>
    <row r="13" spans="1:24" s="86" customFormat="1" ht="34.9" customHeight="1" x14ac:dyDescent="0.25">
      <c r="A13" s="169" t="s">
        <v>337</v>
      </c>
      <c r="B13" s="325" t="s">
        <v>616</v>
      </c>
      <c r="C13" s="326"/>
      <c r="D13" s="326"/>
      <c r="E13" s="326"/>
      <c r="F13" s="326"/>
      <c r="G13" s="326"/>
      <c r="H13" s="326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</row>
    <row r="14" spans="1:24" s="86" customFormat="1" ht="34.9" customHeight="1" x14ac:dyDescent="0.25">
      <c r="A14" s="169" t="s">
        <v>338</v>
      </c>
      <c r="B14" s="325" t="s">
        <v>617</v>
      </c>
      <c r="C14" s="326"/>
      <c r="D14" s="326"/>
      <c r="E14" s="326"/>
      <c r="F14" s="326"/>
      <c r="G14" s="326"/>
      <c r="H14" s="326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</row>
    <row r="15" spans="1:24" s="86" customFormat="1" ht="34.9" customHeight="1" x14ac:dyDescent="0.25">
      <c r="A15" s="169" t="s">
        <v>339</v>
      </c>
      <c r="B15" s="325" t="s">
        <v>618</v>
      </c>
      <c r="C15" s="326"/>
      <c r="D15" s="326"/>
      <c r="E15" s="326"/>
      <c r="F15" s="326"/>
      <c r="G15" s="326"/>
      <c r="H15" s="326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</row>
    <row r="16" spans="1:24" s="86" customFormat="1" ht="34.9" customHeight="1" x14ac:dyDescent="0.25">
      <c r="A16" s="169" t="s">
        <v>340</v>
      </c>
      <c r="B16" s="325" t="s">
        <v>619</v>
      </c>
      <c r="C16" s="326"/>
      <c r="D16" s="326"/>
      <c r="E16" s="326"/>
      <c r="F16" s="326"/>
      <c r="G16" s="326"/>
      <c r="H16" s="115"/>
      <c r="I16" s="109"/>
      <c r="J16" s="109"/>
      <c r="K16" s="109"/>
      <c r="L16" s="109"/>
      <c r="M16" s="110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</row>
    <row r="17" spans="1:24" s="86" customFormat="1" ht="34.9" customHeight="1" x14ac:dyDescent="0.25">
      <c r="A17" s="169" t="s">
        <v>341</v>
      </c>
      <c r="B17" s="332" t="s">
        <v>620</v>
      </c>
      <c r="C17" s="332"/>
      <c r="D17" s="332"/>
      <c r="E17" s="332"/>
      <c r="F17" s="332"/>
      <c r="G17" s="332"/>
      <c r="H17" s="332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</row>
    <row r="18" spans="1:24" s="86" customFormat="1" ht="34.9" customHeight="1" x14ac:dyDescent="0.25">
      <c r="A18" s="169" t="s">
        <v>342</v>
      </c>
      <c r="B18" s="325" t="s">
        <v>621</v>
      </c>
      <c r="C18" s="326"/>
      <c r="D18" s="326"/>
      <c r="E18" s="326"/>
      <c r="F18" s="326"/>
      <c r="G18" s="326"/>
      <c r="H18" s="326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</row>
    <row r="19" spans="1:24" s="86" customFormat="1" ht="34.9" customHeight="1" x14ac:dyDescent="0.25">
      <c r="A19" s="169" t="s">
        <v>343</v>
      </c>
      <c r="B19" s="320" t="s">
        <v>519</v>
      </c>
      <c r="C19" s="320"/>
      <c r="D19" s="320"/>
      <c r="E19" s="320"/>
      <c r="F19" s="320"/>
      <c r="G19" s="320"/>
      <c r="H19" s="320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</row>
    <row r="20" spans="1:24" s="86" customFormat="1" ht="34.9" customHeight="1" x14ac:dyDescent="0.25">
      <c r="A20" s="169" t="s">
        <v>344</v>
      </c>
      <c r="B20" s="320" t="s">
        <v>520</v>
      </c>
      <c r="C20" s="320"/>
      <c r="D20" s="320"/>
      <c r="E20" s="320"/>
      <c r="F20" s="320"/>
      <c r="G20" s="320"/>
      <c r="H20" s="320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</row>
    <row r="21" spans="1:24" x14ac:dyDescent="0.25">
      <c r="A21" s="168"/>
      <c r="B21" s="168"/>
      <c r="C21" s="168"/>
      <c r="D21" s="168"/>
      <c r="E21" s="168"/>
      <c r="F21" s="168"/>
      <c r="G21" s="168"/>
      <c r="H21" s="168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</row>
    <row r="22" spans="1:24" x14ac:dyDescent="0.25">
      <c r="A22" s="7"/>
      <c r="B22" s="7"/>
      <c r="C22" s="7"/>
      <c r="D22" s="7"/>
      <c r="E22" s="7"/>
      <c r="F22" s="7"/>
      <c r="G22" s="7"/>
      <c r="H22" s="7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</row>
    <row r="23" spans="1:24" x14ac:dyDescent="0.25">
      <c r="A23" s="7"/>
      <c r="B23" s="7"/>
      <c r="C23" s="7"/>
      <c r="D23" s="7"/>
      <c r="E23" s="7"/>
      <c r="F23" s="7"/>
      <c r="G23" s="7"/>
      <c r="H23" s="7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</row>
    <row r="24" spans="1:24" x14ac:dyDescent="0.25">
      <c r="A24" s="7"/>
      <c r="B24" s="7"/>
      <c r="C24" s="7"/>
      <c r="D24" s="7"/>
      <c r="E24" s="7"/>
      <c r="F24" s="7"/>
      <c r="G24" s="7"/>
      <c r="H24" s="7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</row>
    <row r="25" spans="1:24" x14ac:dyDescent="0.25">
      <c r="A25" s="7"/>
      <c r="B25" s="7"/>
      <c r="C25" s="7"/>
      <c r="D25" s="7"/>
      <c r="E25" s="7"/>
      <c r="F25" s="7"/>
      <c r="G25" s="7"/>
      <c r="H25" s="7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</row>
    <row r="26" spans="1:24" x14ac:dyDescent="0.25">
      <c r="A26" s="7"/>
      <c r="B26" s="7"/>
      <c r="C26" s="7"/>
      <c r="D26" s="7"/>
      <c r="E26" s="7"/>
      <c r="F26" s="7"/>
      <c r="G26" s="7"/>
      <c r="H26" s="7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</row>
    <row r="27" spans="1:24" x14ac:dyDescent="0.25">
      <c r="A27" s="7"/>
      <c r="B27" s="7"/>
      <c r="C27" s="7"/>
      <c r="D27" s="7"/>
      <c r="E27" s="7"/>
      <c r="F27" s="7"/>
      <c r="G27" s="7"/>
      <c r="H27" s="7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</row>
    <row r="28" spans="1:24" ht="14.45" customHeight="1" x14ac:dyDescent="0.25">
      <c r="A28" s="7"/>
      <c r="B28" s="7"/>
      <c r="C28" s="7"/>
      <c r="D28" s="7"/>
      <c r="E28" s="7"/>
      <c r="F28" s="7"/>
      <c r="G28" s="7"/>
      <c r="H28" s="7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spans="1:24" x14ac:dyDescent="0.25">
      <c r="A29" s="7"/>
      <c r="B29" s="7"/>
      <c r="C29" s="7"/>
      <c r="D29" s="7"/>
      <c r="E29" s="7"/>
      <c r="F29" s="7"/>
      <c r="G29" s="7"/>
      <c r="H29" s="7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1:24" x14ac:dyDescent="0.25">
      <c r="A30" s="7"/>
      <c r="B30" s="7"/>
      <c r="C30" s="7"/>
      <c r="D30" s="7"/>
      <c r="E30" s="7"/>
      <c r="F30" s="7"/>
      <c r="G30" s="7"/>
      <c r="H30" s="7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</row>
    <row r="31" spans="1:24" x14ac:dyDescent="0.25">
      <c r="A31" s="7"/>
      <c r="B31" s="7"/>
      <c r="C31" s="7"/>
      <c r="D31" s="7"/>
      <c r="E31" s="7"/>
      <c r="F31" s="7"/>
      <c r="G31" s="7"/>
      <c r="H31" s="7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</row>
    <row r="32" spans="1:24" x14ac:dyDescent="0.25">
      <c r="A32" s="7"/>
      <c r="B32" s="7"/>
      <c r="C32" s="7"/>
      <c r="D32" s="7"/>
      <c r="E32" s="7"/>
      <c r="F32" s="7"/>
      <c r="G32" s="7"/>
      <c r="H32" s="7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</row>
    <row r="33" spans="1:24" x14ac:dyDescent="0.25">
      <c r="A33" s="7"/>
      <c r="B33" s="7"/>
      <c r="C33" s="7"/>
      <c r="D33" s="7"/>
      <c r="E33" s="7"/>
      <c r="F33" s="7"/>
      <c r="G33" s="7"/>
      <c r="H33" s="7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</row>
    <row r="34" spans="1:24" x14ac:dyDescent="0.25"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</row>
    <row r="35" spans="1:24" x14ac:dyDescent="0.25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</row>
    <row r="36" spans="1:24" x14ac:dyDescent="0.25"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</row>
    <row r="37" spans="1:24" x14ac:dyDescent="0.25"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</row>
    <row r="38" spans="1:24" x14ac:dyDescent="0.25"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</row>
    <row r="39" spans="1:24" x14ac:dyDescent="0.25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</row>
    <row r="40" spans="1:24" x14ac:dyDescent="0.25"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</row>
    <row r="41" spans="1:24" x14ac:dyDescent="0.25"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</row>
    <row r="42" spans="1:24" x14ac:dyDescent="0.25"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</row>
    <row r="43" spans="1:24" x14ac:dyDescent="0.25"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</row>
    <row r="44" spans="1:24" x14ac:dyDescent="0.25"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</row>
  </sheetData>
  <mergeCells count="19">
    <mergeCell ref="B6:H6"/>
    <mergeCell ref="B9:H9"/>
    <mergeCell ref="B17:H17"/>
    <mergeCell ref="B19:H19"/>
    <mergeCell ref="B20:H20"/>
    <mergeCell ref="A1:H1"/>
    <mergeCell ref="B5:G5"/>
    <mergeCell ref="B7:G7"/>
    <mergeCell ref="B8:H8"/>
    <mergeCell ref="B18:H18"/>
    <mergeCell ref="B16:G16"/>
    <mergeCell ref="B10:G10"/>
    <mergeCell ref="B11:G11"/>
    <mergeCell ref="B12:G12"/>
    <mergeCell ref="B13:H13"/>
    <mergeCell ref="B14:H14"/>
    <mergeCell ref="B15:H15"/>
    <mergeCell ref="A2:H2"/>
    <mergeCell ref="B4:H4"/>
  </mergeCells>
  <hyperlinks>
    <hyperlink ref="B4:H4" location="'Tabl. 1.'!A1" display="'Tabl. 1.'!A1"/>
    <hyperlink ref="B5:G5" location="'Tabl. 2.'!A1" display="'Tabl. 2.'!A1"/>
    <hyperlink ref="B6:H6" location="'Tabl. 3. '!A1" display="'Tabl. 3. '!A1"/>
    <hyperlink ref="B7:G7" location="'Tabl. 4.  '!A1" display="'Tabl. 4.  '!A1"/>
    <hyperlink ref="A4" location="'Tabl. 1.'!A1" display="Tabl. 1"/>
    <hyperlink ref="A8:H8" location="'Tabl. 5. '!A1" display="Tabl. 5"/>
    <hyperlink ref="A9:H9" location="'Tabl. 6.  '!A1" display="Tabl. 6"/>
    <hyperlink ref="A5" location="'Tabl. 2.'!A1" display="Tabl. 2"/>
    <hyperlink ref="A6" location="'Tabl. 3. '!A1" display="Tabl. 3 "/>
    <hyperlink ref="A7" location="'Tabl. 4.  '!A1" display="Tabl. 4"/>
    <hyperlink ref="A10:G10" location="'Tabl. 7. '!A1" display="Tabl. 7"/>
    <hyperlink ref="A11:G11" location="'Tabl. 8.'!A1" display="Tabl. 8"/>
    <hyperlink ref="A12:G12" location="'Tabl. 9.  '!A1" display="Tabl. 9"/>
    <hyperlink ref="A13:H13" location="'Tabl. 10.  '!A1" display="Tabl. 10"/>
    <hyperlink ref="A14:H14" location="'Tabl. 11   '!A1" display="Tabl. 11"/>
    <hyperlink ref="A15:H15" location="'Tabl. 12. '!A1" display="Tabl. 12"/>
    <hyperlink ref="A16:G16" location="'Tabl. 13.   '!A1" display="Tabl. 13"/>
    <hyperlink ref="A17:H17" location="'Tabl. 14.  '!A1" display="Tabl. 14"/>
    <hyperlink ref="A18:H18" location="'Tabl.15. '!A1" display="Tabl. 15"/>
    <hyperlink ref="A19:H19" location="'Tabl. 16.'!A1" display="Tabl. 16"/>
    <hyperlink ref="A20:H20" location="'Tabl. 17'!A1" display="Tabl. 17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F4" sqref="F4"/>
    </sheetView>
  </sheetViews>
  <sheetFormatPr defaultRowHeight="15" x14ac:dyDescent="0.25"/>
  <cols>
    <col min="1" max="1" width="44.140625" customWidth="1"/>
    <col min="2" max="4" width="15.7109375" customWidth="1"/>
    <col min="5" max="5" width="15.7109375" style="2" customWidth="1"/>
    <col min="6" max="6" width="18.7109375" style="2" customWidth="1"/>
  </cols>
  <sheetData>
    <row r="1" spans="1:6" s="45" customFormat="1" ht="35.1" customHeight="1" thickBot="1" x14ac:dyDescent="0.3">
      <c r="A1" s="370" t="s">
        <v>631</v>
      </c>
      <c r="B1" s="370"/>
      <c r="C1" s="370"/>
      <c r="D1" s="370"/>
      <c r="E1" s="370"/>
      <c r="F1" s="165" t="s">
        <v>346</v>
      </c>
    </row>
    <row r="2" spans="1:6" ht="20.100000000000001" customHeight="1" thickTop="1" x14ac:dyDescent="0.25">
      <c r="A2" s="356" t="s">
        <v>0</v>
      </c>
      <c r="B2" s="280">
        <f>'Tabl. 6.  '!B2</f>
        <v>2010</v>
      </c>
      <c r="C2" s="280">
        <f>'Tabl. 6.  '!C2</f>
        <v>2016</v>
      </c>
      <c r="D2" s="345">
        <f>'Tabl. 6.  '!D2</f>
        <v>2017</v>
      </c>
      <c r="E2" s="346"/>
      <c r="F2"/>
    </row>
    <row r="3" spans="1:6" ht="20.100000000000001" customHeight="1" thickBot="1" x14ac:dyDescent="0.3">
      <c r="A3" s="357"/>
      <c r="B3" s="347" t="str">
        <f>'Tabl. 6.  '!B3</f>
        <v>w liczbach bezwzględnych</v>
      </c>
      <c r="C3" s="347"/>
      <c r="D3" s="347"/>
      <c r="E3" s="124" t="str">
        <f>'Tabl. 6.  '!E3</f>
        <v>2016=100</v>
      </c>
      <c r="F3"/>
    </row>
    <row r="4" spans="1:6" ht="21.75" customHeight="1" thickTop="1" x14ac:dyDescent="0.25">
      <c r="A4" s="21" t="s">
        <v>590</v>
      </c>
      <c r="B4" s="298">
        <v>9</v>
      </c>
      <c r="C4" s="299" t="s">
        <v>159</v>
      </c>
      <c r="D4" s="298">
        <v>12</v>
      </c>
      <c r="E4" s="98">
        <v>109.1</v>
      </c>
    </row>
    <row r="5" spans="1:6" ht="15" customHeight="1" x14ac:dyDescent="0.25">
      <c r="A5" s="21" t="s">
        <v>217</v>
      </c>
      <c r="B5" s="293">
        <v>4</v>
      </c>
      <c r="C5" s="300" t="s">
        <v>160</v>
      </c>
      <c r="D5" s="293">
        <v>6</v>
      </c>
      <c r="E5" s="98">
        <v>150</v>
      </c>
    </row>
    <row r="6" spans="1:6" ht="15" customHeight="1" x14ac:dyDescent="0.25">
      <c r="A6" s="21" t="s">
        <v>400</v>
      </c>
      <c r="B6" s="293">
        <v>400</v>
      </c>
      <c r="C6" s="300" t="s">
        <v>161</v>
      </c>
      <c r="D6" s="293">
        <v>576</v>
      </c>
      <c r="E6" s="98">
        <v>120.8</v>
      </c>
    </row>
    <row r="7" spans="1:6" ht="15" customHeight="1" x14ac:dyDescent="0.25">
      <c r="A7" s="21" t="s">
        <v>217</v>
      </c>
      <c r="B7" s="293">
        <v>129</v>
      </c>
      <c r="C7" s="300" t="s">
        <v>162</v>
      </c>
      <c r="D7" s="293">
        <v>385</v>
      </c>
      <c r="E7" s="98">
        <v>166.7</v>
      </c>
    </row>
    <row r="8" spans="1:6" ht="15" customHeight="1" x14ac:dyDescent="0.25">
      <c r="A8" s="21" t="s">
        <v>401</v>
      </c>
      <c r="B8" s="293">
        <v>16332</v>
      </c>
      <c r="C8" s="300" t="s">
        <v>163</v>
      </c>
      <c r="D8" s="293">
        <v>35904</v>
      </c>
      <c r="E8" s="98">
        <v>115</v>
      </c>
    </row>
    <row r="9" spans="1:6" ht="15" customHeight="1" x14ac:dyDescent="0.25">
      <c r="A9" s="21" t="s">
        <v>281</v>
      </c>
      <c r="B9" s="293">
        <v>1823</v>
      </c>
      <c r="C9" s="300" t="s">
        <v>164</v>
      </c>
      <c r="D9" s="293">
        <v>5377</v>
      </c>
      <c r="E9" s="98">
        <v>140.9</v>
      </c>
    </row>
    <row r="10" spans="1:6" ht="45" customHeight="1" x14ac:dyDescent="0.25">
      <c r="A10" s="14" t="s">
        <v>638</v>
      </c>
      <c r="B10" s="293">
        <v>15351</v>
      </c>
      <c r="C10" s="300" t="s">
        <v>165</v>
      </c>
      <c r="D10" s="293">
        <v>32384</v>
      </c>
      <c r="E10" s="98">
        <v>116.7</v>
      </c>
    </row>
    <row r="11" spans="1:6" ht="15" customHeight="1" x14ac:dyDescent="0.25">
      <c r="A11" s="21" t="s">
        <v>219</v>
      </c>
      <c r="B11" s="293">
        <v>2188</v>
      </c>
      <c r="C11" s="300" t="s">
        <v>166</v>
      </c>
      <c r="D11" s="293">
        <v>7239</v>
      </c>
      <c r="E11" s="98">
        <v>159.6</v>
      </c>
    </row>
    <row r="12" spans="1:6" ht="15" customHeight="1" x14ac:dyDescent="0.25">
      <c r="A12" s="21" t="s">
        <v>5</v>
      </c>
      <c r="B12" s="293">
        <v>26314</v>
      </c>
      <c r="C12" s="300" t="s">
        <v>167</v>
      </c>
      <c r="D12" s="293">
        <v>60583</v>
      </c>
      <c r="E12" s="98">
        <v>119</v>
      </c>
    </row>
    <row r="13" spans="1:6" ht="15" customHeight="1" x14ac:dyDescent="0.25">
      <c r="A13" s="21" t="s">
        <v>219</v>
      </c>
      <c r="B13" s="293">
        <v>3147</v>
      </c>
      <c r="C13" s="300" t="s">
        <v>168</v>
      </c>
      <c r="D13" s="293">
        <v>11375</v>
      </c>
      <c r="E13" s="98">
        <v>168.5</v>
      </c>
    </row>
    <row r="14" spans="1:6" ht="15" customHeight="1" x14ac:dyDescent="0.25">
      <c r="A14" s="21" t="s">
        <v>402</v>
      </c>
      <c r="B14" s="185">
        <v>24.5</v>
      </c>
      <c r="C14" s="140" t="s">
        <v>169</v>
      </c>
      <c r="D14" s="185">
        <v>33.5</v>
      </c>
      <c r="E14" s="97" t="s">
        <v>128</v>
      </c>
    </row>
    <row r="15" spans="1:6" x14ac:dyDescent="0.25">
      <c r="A15" s="73"/>
      <c r="B15" s="73"/>
      <c r="C15" s="73"/>
      <c r="D15" s="73"/>
      <c r="E15" s="297"/>
    </row>
    <row r="16" spans="1:6" ht="24.6" customHeight="1" x14ac:dyDescent="0.25">
      <c r="A16" s="371" t="s">
        <v>589</v>
      </c>
      <c r="B16" s="371"/>
      <c r="C16" s="371"/>
      <c r="D16" s="371"/>
      <c r="E16" s="371"/>
    </row>
    <row r="17" spans="1:5" x14ac:dyDescent="0.25">
      <c r="A17" s="301"/>
      <c r="B17" s="301"/>
      <c r="C17" s="301"/>
      <c r="D17" s="301"/>
      <c r="E17" s="301"/>
    </row>
    <row r="18" spans="1:5" x14ac:dyDescent="0.25">
      <c r="A18" s="19"/>
      <c r="B18" s="19"/>
      <c r="C18" s="19"/>
      <c r="D18" s="19"/>
      <c r="E18" s="20"/>
    </row>
    <row r="19" spans="1:5" x14ac:dyDescent="0.25">
      <c r="A19" s="19"/>
      <c r="B19" s="19"/>
      <c r="C19" s="19"/>
      <c r="D19" s="19"/>
      <c r="E19" s="20"/>
    </row>
    <row r="20" spans="1:5" x14ac:dyDescent="0.25">
      <c r="A20" s="19"/>
      <c r="B20" s="19"/>
      <c r="C20" s="19"/>
      <c r="D20" s="19"/>
      <c r="E20" s="20"/>
    </row>
    <row r="23" spans="1:5" x14ac:dyDescent="0.25">
      <c r="C23" s="63">
        <f>D9/1000</f>
        <v>5.3769999999999998</v>
      </c>
    </row>
  </sheetData>
  <mergeCells count="5">
    <mergeCell ref="A1:E1"/>
    <mergeCell ref="A2:A3"/>
    <mergeCell ref="D2:E2"/>
    <mergeCell ref="B3:D3"/>
    <mergeCell ref="A16:E16"/>
  </mergeCells>
  <hyperlinks>
    <hyperlink ref="F1" location="'SPIS TABLIC'!A1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16" sqref="E16"/>
    </sheetView>
  </sheetViews>
  <sheetFormatPr defaultRowHeight="15" x14ac:dyDescent="0.25"/>
  <cols>
    <col min="1" max="1" width="44.140625" customWidth="1"/>
    <col min="2" max="4" width="15.7109375" customWidth="1"/>
    <col min="5" max="5" width="15.7109375" style="2" customWidth="1"/>
    <col min="6" max="6" width="18.5703125" style="2" customWidth="1"/>
  </cols>
  <sheetData>
    <row r="1" spans="1:6" s="5" customFormat="1" ht="61.15" customHeight="1" thickBot="1" x14ac:dyDescent="0.3">
      <c r="A1" s="370" t="s">
        <v>632</v>
      </c>
      <c r="B1" s="370"/>
      <c r="C1" s="370"/>
      <c r="D1" s="370"/>
      <c r="E1" s="370"/>
      <c r="F1" s="166" t="s">
        <v>346</v>
      </c>
    </row>
    <row r="2" spans="1:6" ht="20.100000000000001" customHeight="1" thickTop="1" x14ac:dyDescent="0.25">
      <c r="A2" s="356" t="s">
        <v>0</v>
      </c>
      <c r="B2" s="280">
        <f>'Tabl. 6.  '!B2</f>
        <v>2010</v>
      </c>
      <c r="C2" s="280">
        <f>'Tabl. 6.  '!C2</f>
        <v>2016</v>
      </c>
      <c r="D2" s="345">
        <f>'Tabl. 6.  '!D2</f>
        <v>2017</v>
      </c>
      <c r="E2" s="346"/>
    </row>
    <row r="3" spans="1:6" ht="20.100000000000001" customHeight="1" thickBot="1" x14ac:dyDescent="0.3">
      <c r="A3" s="357"/>
      <c r="B3" s="347" t="str">
        <f>'Tabl. 6.  '!B3</f>
        <v>w liczbach bezwzględnych</v>
      </c>
      <c r="C3" s="347"/>
      <c r="D3" s="347"/>
      <c r="E3" s="124" t="str">
        <f>'Tabl. 6.  '!E3</f>
        <v>2016=100</v>
      </c>
    </row>
    <row r="4" spans="1:6" ht="24.95" customHeight="1" thickTop="1" x14ac:dyDescent="0.25">
      <c r="A4" s="72" t="s">
        <v>61</v>
      </c>
      <c r="B4" s="136"/>
      <c r="C4" s="302"/>
      <c r="D4" s="302"/>
      <c r="E4" s="88"/>
    </row>
    <row r="5" spans="1:6" ht="15" customHeight="1" x14ac:dyDescent="0.25">
      <c r="A5" s="21" t="s">
        <v>282</v>
      </c>
      <c r="B5" s="192">
        <v>182.2</v>
      </c>
      <c r="C5" s="192">
        <v>274.3</v>
      </c>
      <c r="D5" s="192">
        <v>278.5</v>
      </c>
      <c r="E5" s="99">
        <f>D5/C5*100</f>
        <v>101.53117025154938</v>
      </c>
      <c r="F5" s="102"/>
    </row>
    <row r="6" spans="1:6" ht="15" customHeight="1" x14ac:dyDescent="0.25">
      <c r="A6" s="21" t="s">
        <v>592</v>
      </c>
      <c r="B6" s="192">
        <v>204.3</v>
      </c>
      <c r="C6" s="192">
        <v>333.1</v>
      </c>
      <c r="D6" s="192">
        <v>334.2</v>
      </c>
      <c r="E6" s="99">
        <f>D6/C6*100</f>
        <v>100.33023116181326</v>
      </c>
      <c r="F6" s="102"/>
    </row>
    <row r="7" spans="1:6" ht="24.95" customHeight="1" x14ac:dyDescent="0.25">
      <c r="A7" s="72" t="s">
        <v>593</v>
      </c>
      <c r="B7" s="199">
        <v>1</v>
      </c>
      <c r="C7" s="199">
        <v>3</v>
      </c>
      <c r="D7" s="199">
        <v>3</v>
      </c>
      <c r="E7" s="100">
        <f t="shared" ref="E7:E10" si="0">D7/C7*100</f>
        <v>100</v>
      </c>
      <c r="F7" s="101"/>
    </row>
    <row r="8" spans="1:6" ht="15" customHeight="1" x14ac:dyDescent="0.25">
      <c r="A8" s="21" t="s">
        <v>403</v>
      </c>
      <c r="B8" s="129">
        <v>3.71</v>
      </c>
      <c r="C8" s="129">
        <v>26.129000000000001</v>
      </c>
      <c r="D8" s="129">
        <v>29.957000000000001</v>
      </c>
      <c r="E8" s="99">
        <f t="shared" si="0"/>
        <v>114.65038845726968</v>
      </c>
      <c r="F8" s="101"/>
    </row>
    <row r="9" spans="1:6" ht="15" customHeight="1" x14ac:dyDescent="0.25">
      <c r="A9" s="21" t="s">
        <v>283</v>
      </c>
      <c r="B9" s="197">
        <v>223</v>
      </c>
      <c r="C9" s="197">
        <v>283</v>
      </c>
      <c r="D9" s="197">
        <v>295</v>
      </c>
      <c r="E9" s="99">
        <f t="shared" si="0"/>
        <v>104.24028268551237</v>
      </c>
      <c r="F9" s="101"/>
    </row>
    <row r="10" spans="1:6" ht="24.95" customHeight="1" x14ac:dyDescent="0.25">
      <c r="A10" s="157" t="s">
        <v>594</v>
      </c>
      <c r="B10" s="199">
        <v>35</v>
      </c>
      <c r="C10" s="199">
        <v>19</v>
      </c>
      <c r="D10" s="199">
        <v>8</v>
      </c>
      <c r="E10" s="100">
        <f t="shared" si="0"/>
        <v>42.105263157894733</v>
      </c>
      <c r="F10" s="101"/>
    </row>
    <row r="11" spans="1:6" ht="18" customHeight="1" x14ac:dyDescent="0.25">
      <c r="A11" s="73" t="s">
        <v>591</v>
      </c>
      <c r="B11" s="73"/>
      <c r="C11" s="73"/>
      <c r="D11" s="303"/>
      <c r="E11" s="297"/>
    </row>
    <row r="12" spans="1:6" x14ac:dyDescent="0.25">
      <c r="A12" s="7"/>
      <c r="B12" s="7"/>
      <c r="C12" s="7"/>
      <c r="D12" s="7"/>
    </row>
    <row r="13" spans="1:6" ht="24.95" customHeight="1" x14ac:dyDescent="0.25"/>
    <row r="14" spans="1:6" ht="24.95" customHeight="1" x14ac:dyDescent="0.25"/>
  </sheetData>
  <mergeCells count="4">
    <mergeCell ref="A1:E1"/>
    <mergeCell ref="A2:A3"/>
    <mergeCell ref="D2:E2"/>
    <mergeCell ref="B3:D3"/>
  </mergeCells>
  <hyperlinks>
    <hyperlink ref="F1" location="'SPIS TABLIC'!A1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sqref="A1:E1"/>
    </sheetView>
  </sheetViews>
  <sheetFormatPr defaultRowHeight="15" x14ac:dyDescent="0.25"/>
  <cols>
    <col min="1" max="1" width="48" customWidth="1"/>
    <col min="2" max="4" width="15.7109375" customWidth="1"/>
    <col min="5" max="5" width="15.7109375" style="2" customWidth="1"/>
    <col min="6" max="6" width="19.140625" style="2" customWidth="1"/>
  </cols>
  <sheetData>
    <row r="1" spans="1:6" s="45" customFormat="1" ht="34.9" customHeight="1" thickBot="1" x14ac:dyDescent="0.3">
      <c r="A1" s="370" t="s">
        <v>633</v>
      </c>
      <c r="B1" s="370"/>
      <c r="C1" s="370"/>
      <c r="D1" s="370"/>
      <c r="E1" s="370"/>
      <c r="F1" s="166" t="s">
        <v>346</v>
      </c>
    </row>
    <row r="2" spans="1:6" ht="20.100000000000001" customHeight="1" thickTop="1" x14ac:dyDescent="0.25">
      <c r="A2" s="376" t="s">
        <v>0</v>
      </c>
      <c r="B2" s="121">
        <f>'Tabl. 6.  '!B2</f>
        <v>2010</v>
      </c>
      <c r="C2" s="121">
        <f>'Tabl. 6.  '!C2</f>
        <v>2016</v>
      </c>
      <c r="D2" s="336">
        <f>'Tabl. 6.  '!D2</f>
        <v>2017</v>
      </c>
      <c r="E2" s="337"/>
    </row>
    <row r="3" spans="1:6" ht="20.100000000000001" customHeight="1" thickBot="1" x14ac:dyDescent="0.3">
      <c r="A3" s="377"/>
      <c r="B3" s="338" t="str">
        <f>'Tabl. 6.  '!B3</f>
        <v>w liczbach bezwzględnych</v>
      </c>
      <c r="C3" s="338"/>
      <c r="D3" s="338"/>
      <c r="E3" s="113" t="str">
        <f>'Tabl. 6.  '!E3</f>
        <v>2016=100</v>
      </c>
    </row>
    <row r="4" spans="1:6" s="23" customFormat="1" ht="30" customHeight="1" thickTop="1" x14ac:dyDescent="0.25">
      <c r="A4" s="378" t="s">
        <v>596</v>
      </c>
      <c r="B4" s="379"/>
      <c r="C4" s="379"/>
      <c r="D4" s="379"/>
      <c r="E4" s="379"/>
      <c r="F4" s="22"/>
    </row>
    <row r="5" spans="1:6" ht="15" customHeight="1" x14ac:dyDescent="0.25">
      <c r="A5" s="13" t="s">
        <v>33</v>
      </c>
      <c r="B5" s="203">
        <v>28430</v>
      </c>
      <c r="C5" s="203">
        <v>29998</v>
      </c>
      <c r="D5" s="203">
        <v>30172</v>
      </c>
      <c r="E5" s="90">
        <f>D5/C5*100</f>
        <v>100.58003866924462</v>
      </c>
      <c r="F5" s="64"/>
    </row>
    <row r="6" spans="1:6" ht="15" customHeight="1" x14ac:dyDescent="0.25">
      <c r="A6" s="13" t="s">
        <v>34</v>
      </c>
      <c r="B6" s="293">
        <v>109019</v>
      </c>
      <c r="C6" s="293">
        <v>116811</v>
      </c>
      <c r="D6" s="293">
        <v>117741</v>
      </c>
      <c r="E6" s="91">
        <f t="shared" ref="E6:E9" si="0">D6/C6*100</f>
        <v>100.79615789608856</v>
      </c>
    </row>
    <row r="7" spans="1:6" ht="15" customHeight="1" x14ac:dyDescent="0.25">
      <c r="A7" s="13" t="s">
        <v>404</v>
      </c>
      <c r="B7" s="189">
        <v>2041</v>
      </c>
      <c r="C7" s="189">
        <v>2219</v>
      </c>
      <c r="D7" s="189">
        <v>2244</v>
      </c>
      <c r="E7" s="91">
        <f t="shared" si="0"/>
        <v>101.12663361874719</v>
      </c>
    </row>
    <row r="8" spans="1:6" ht="15" customHeight="1" x14ac:dyDescent="0.25">
      <c r="A8" s="281" t="s">
        <v>35</v>
      </c>
      <c r="B8" s="304"/>
      <c r="C8" s="137"/>
      <c r="D8" s="137"/>
      <c r="E8" s="91"/>
    </row>
    <row r="9" spans="1:6" ht="15" customHeight="1" x14ac:dyDescent="0.25">
      <c r="A9" s="13" t="s">
        <v>171</v>
      </c>
      <c r="B9" s="305">
        <v>3.83</v>
      </c>
      <c r="C9" s="305">
        <v>3.89</v>
      </c>
      <c r="D9" s="305">
        <v>3.9</v>
      </c>
      <c r="E9" s="91">
        <f t="shared" si="0"/>
        <v>100.25706940874035</v>
      </c>
    </row>
    <row r="10" spans="1:6" ht="15" customHeight="1" x14ac:dyDescent="0.25">
      <c r="A10" s="13" t="s">
        <v>172</v>
      </c>
      <c r="B10" s="305">
        <v>2.97</v>
      </c>
      <c r="C10" s="305">
        <v>2.8</v>
      </c>
      <c r="D10" s="305">
        <v>2.79</v>
      </c>
      <c r="E10" s="97" t="s">
        <v>128</v>
      </c>
    </row>
    <row r="11" spans="1:6" ht="15" customHeight="1" x14ac:dyDescent="0.25">
      <c r="A11" s="13" t="s">
        <v>173</v>
      </c>
      <c r="B11" s="305">
        <v>0.78</v>
      </c>
      <c r="C11" s="305">
        <v>0.72</v>
      </c>
      <c r="D11" s="305">
        <v>0.71</v>
      </c>
      <c r="E11" s="97" t="s">
        <v>128</v>
      </c>
    </row>
    <row r="12" spans="1:6" ht="15" customHeight="1" x14ac:dyDescent="0.25">
      <c r="A12" s="154" t="s">
        <v>405</v>
      </c>
      <c r="B12" s="185">
        <v>71.8</v>
      </c>
      <c r="C12" s="185">
        <v>74</v>
      </c>
      <c r="D12" s="185">
        <v>74.400000000000006</v>
      </c>
      <c r="E12" s="91">
        <f>D12/C12*100</f>
        <v>100.54054054054056</v>
      </c>
    </row>
    <row r="13" spans="1:6" ht="15" customHeight="1" x14ac:dyDescent="0.25">
      <c r="A13" s="151" t="s">
        <v>406</v>
      </c>
      <c r="B13" s="185">
        <v>24.1</v>
      </c>
      <c r="C13" s="185">
        <v>26.4</v>
      </c>
      <c r="D13" s="185">
        <v>26.7</v>
      </c>
      <c r="E13" s="97" t="s">
        <v>128</v>
      </c>
    </row>
    <row r="14" spans="1:6" ht="30" customHeight="1" x14ac:dyDescent="0.25">
      <c r="A14" s="372" t="s">
        <v>127</v>
      </c>
      <c r="B14" s="373"/>
      <c r="C14" s="373"/>
      <c r="D14" s="373"/>
      <c r="E14" s="373"/>
    </row>
    <row r="15" spans="1:6" ht="15.75" customHeight="1" x14ac:dyDescent="0.25">
      <c r="A15" s="13" t="s">
        <v>36</v>
      </c>
      <c r="B15" s="293">
        <v>219</v>
      </c>
      <c r="C15" s="293">
        <v>261</v>
      </c>
      <c r="D15" s="293">
        <v>193</v>
      </c>
      <c r="E15" s="91">
        <f>D15/C15*100</f>
        <v>73.946360153256705</v>
      </c>
    </row>
    <row r="16" spans="1:6" ht="15" customHeight="1" x14ac:dyDescent="0.25">
      <c r="A16" s="13" t="s">
        <v>597</v>
      </c>
      <c r="B16" s="293">
        <v>142</v>
      </c>
      <c r="C16" s="193">
        <v>175</v>
      </c>
      <c r="D16" s="293">
        <v>165</v>
      </c>
      <c r="E16" s="91">
        <v>131</v>
      </c>
    </row>
    <row r="17" spans="1:5" ht="15" customHeight="1" x14ac:dyDescent="0.25">
      <c r="A17" s="13" t="s">
        <v>37</v>
      </c>
      <c r="B17" s="293">
        <v>998</v>
      </c>
      <c r="C17" s="293">
        <v>1141</v>
      </c>
      <c r="D17" s="293">
        <v>1028</v>
      </c>
      <c r="E17" s="91">
        <f t="shared" ref="E17:E27" si="1">D17/C17*100</f>
        <v>90.096406660823831</v>
      </c>
    </row>
    <row r="18" spans="1:5" ht="15" customHeight="1" x14ac:dyDescent="0.25">
      <c r="A18" s="13" t="s">
        <v>598</v>
      </c>
      <c r="B18" s="293">
        <v>818</v>
      </c>
      <c r="C18" s="293">
        <v>912</v>
      </c>
      <c r="D18" s="293">
        <v>891</v>
      </c>
      <c r="E18" s="91">
        <f t="shared" si="1"/>
        <v>97.69736842105263</v>
      </c>
    </row>
    <row r="19" spans="1:5" ht="15" customHeight="1" x14ac:dyDescent="0.25">
      <c r="A19" s="13" t="s">
        <v>407</v>
      </c>
      <c r="B19" s="293">
        <v>25887</v>
      </c>
      <c r="C19" s="293">
        <v>28001</v>
      </c>
      <c r="D19" s="293">
        <v>26834</v>
      </c>
      <c r="E19" s="91">
        <f t="shared" si="1"/>
        <v>95.832291703867725</v>
      </c>
    </row>
    <row r="20" spans="1:5" ht="15" customHeight="1" x14ac:dyDescent="0.25">
      <c r="A20" s="13" t="s">
        <v>599</v>
      </c>
      <c r="B20" s="293">
        <v>21933</v>
      </c>
      <c r="C20" s="293">
        <v>22581</v>
      </c>
      <c r="D20" s="293">
        <v>23466</v>
      </c>
      <c r="E20" s="91">
        <f t="shared" si="1"/>
        <v>103.919224126478</v>
      </c>
    </row>
    <row r="21" spans="1:5" ht="18" customHeight="1" x14ac:dyDescent="0.25">
      <c r="A21" s="154" t="s">
        <v>408</v>
      </c>
      <c r="B21" s="185">
        <v>118.2</v>
      </c>
      <c r="C21" s="192">
        <v>107.3</v>
      </c>
      <c r="D21" s="192">
        <v>139</v>
      </c>
      <c r="E21" s="91">
        <f t="shared" si="1"/>
        <v>129.54333643988815</v>
      </c>
    </row>
    <row r="22" spans="1:5" ht="15" customHeight="1" x14ac:dyDescent="0.25">
      <c r="A22" s="13" t="s">
        <v>600</v>
      </c>
      <c r="B22" s="185">
        <v>154.5</v>
      </c>
      <c r="C22" s="192">
        <v>129</v>
      </c>
      <c r="D22" s="192">
        <v>142.19999999999999</v>
      </c>
      <c r="E22" s="91">
        <f t="shared" si="1"/>
        <v>110.23255813953487</v>
      </c>
    </row>
    <row r="23" spans="1:5" ht="15" customHeight="1" x14ac:dyDescent="0.25">
      <c r="A23" s="13" t="s">
        <v>6</v>
      </c>
      <c r="B23" s="293">
        <v>198</v>
      </c>
      <c r="C23" s="293">
        <v>223</v>
      </c>
      <c r="D23" s="293">
        <v>195</v>
      </c>
      <c r="E23" s="91">
        <f t="shared" si="1"/>
        <v>87.443946188340803</v>
      </c>
    </row>
    <row r="24" spans="1:5" ht="15" customHeight="1" x14ac:dyDescent="0.25">
      <c r="A24" s="13" t="s">
        <v>170</v>
      </c>
      <c r="B24" s="293">
        <v>168</v>
      </c>
      <c r="C24" s="293">
        <v>217</v>
      </c>
      <c r="D24" s="293">
        <v>149</v>
      </c>
      <c r="E24" s="91">
        <f t="shared" si="1"/>
        <v>68.663594470046093</v>
      </c>
    </row>
    <row r="25" spans="1:5" ht="15" customHeight="1" x14ac:dyDescent="0.25">
      <c r="A25" s="151" t="s">
        <v>319</v>
      </c>
      <c r="B25" s="306"/>
      <c r="C25" s="306"/>
      <c r="D25" s="306"/>
      <c r="E25" s="91"/>
    </row>
    <row r="26" spans="1:5" ht="15" customHeight="1" x14ac:dyDescent="0.25">
      <c r="A26" s="151" t="s">
        <v>409</v>
      </c>
      <c r="B26" s="293">
        <v>272</v>
      </c>
      <c r="C26" s="293">
        <v>346</v>
      </c>
      <c r="D26" s="293">
        <v>246</v>
      </c>
      <c r="E26" s="91">
        <f t="shared" si="1"/>
        <v>71.098265895953759</v>
      </c>
    </row>
    <row r="27" spans="1:5" ht="15" customHeight="1" x14ac:dyDescent="0.25">
      <c r="A27" s="13" t="s">
        <v>170</v>
      </c>
      <c r="B27" s="293">
        <v>208</v>
      </c>
      <c r="C27" s="293">
        <v>248</v>
      </c>
      <c r="D27" s="293">
        <v>246</v>
      </c>
      <c r="E27" s="91">
        <f t="shared" si="1"/>
        <v>99.193548387096769</v>
      </c>
    </row>
    <row r="28" spans="1:5" x14ac:dyDescent="0.25">
      <c r="A28" s="73"/>
      <c r="B28" s="73"/>
      <c r="C28" s="73"/>
      <c r="D28" s="73"/>
      <c r="E28" s="297"/>
    </row>
    <row r="29" spans="1:5" ht="47.25" customHeight="1" x14ac:dyDescent="0.25">
      <c r="A29" s="374" t="s">
        <v>595</v>
      </c>
      <c r="B29" s="375"/>
      <c r="C29" s="375"/>
      <c r="D29" s="375"/>
      <c r="E29" s="375"/>
    </row>
    <row r="30" spans="1:5" x14ac:dyDescent="0.25">
      <c r="A30" s="11"/>
      <c r="B30" s="11"/>
      <c r="C30" s="11"/>
      <c r="D30" s="11"/>
      <c r="E30" s="12"/>
    </row>
    <row r="31" spans="1:5" x14ac:dyDescent="0.25">
      <c r="A31" s="11"/>
      <c r="B31" s="11"/>
      <c r="C31" s="11"/>
      <c r="D31" s="11"/>
      <c r="E31" s="12"/>
    </row>
    <row r="32" spans="1:5" x14ac:dyDescent="0.25">
      <c r="A32" s="11"/>
      <c r="B32" s="11"/>
      <c r="C32" s="11"/>
      <c r="D32" s="11"/>
      <c r="E32" s="12"/>
    </row>
  </sheetData>
  <mergeCells count="7">
    <mergeCell ref="A14:E14"/>
    <mergeCell ref="A29:E29"/>
    <mergeCell ref="A1:E1"/>
    <mergeCell ref="A2:A3"/>
    <mergeCell ref="D2:E2"/>
    <mergeCell ref="B3:D3"/>
    <mergeCell ref="A4:E4"/>
  </mergeCells>
  <hyperlinks>
    <hyperlink ref="F1" location="'SPIS TABLIC'!A1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sqref="A1:E1"/>
    </sheetView>
  </sheetViews>
  <sheetFormatPr defaultRowHeight="15" x14ac:dyDescent="0.25"/>
  <cols>
    <col min="1" max="1" width="44.140625" customWidth="1"/>
    <col min="2" max="4" width="15.7109375" customWidth="1"/>
    <col min="5" max="5" width="15.7109375" style="2" customWidth="1"/>
    <col min="6" max="6" width="18.85546875" style="2" customWidth="1"/>
  </cols>
  <sheetData>
    <row r="1" spans="1:6" s="5" customFormat="1" ht="35.1" customHeight="1" thickBot="1" x14ac:dyDescent="0.3">
      <c r="A1" s="380" t="s">
        <v>634</v>
      </c>
      <c r="B1" s="370"/>
      <c r="C1" s="370"/>
      <c r="D1" s="370"/>
      <c r="E1" s="370"/>
      <c r="F1" s="166" t="s">
        <v>346</v>
      </c>
    </row>
    <row r="2" spans="1:6" ht="20.100000000000001" customHeight="1" thickTop="1" x14ac:dyDescent="0.25">
      <c r="A2" s="376" t="s">
        <v>0</v>
      </c>
      <c r="B2" s="121">
        <f>'Tabl. 6.  '!B2</f>
        <v>2010</v>
      </c>
      <c r="C2" s="121">
        <f>'Tabl. 6.  '!C2</f>
        <v>2016</v>
      </c>
      <c r="D2" s="336">
        <f>'Tabl. 6.  '!D2</f>
        <v>2017</v>
      </c>
      <c r="E2" s="337"/>
    </row>
    <row r="3" spans="1:6" ht="20.100000000000001" customHeight="1" thickBot="1" x14ac:dyDescent="0.3">
      <c r="A3" s="377"/>
      <c r="B3" s="338" t="str">
        <f>'Tabl. 6.  '!B3</f>
        <v>w liczbach bezwzględnych</v>
      </c>
      <c r="C3" s="338"/>
      <c r="D3" s="338"/>
      <c r="E3" s="113" t="str">
        <f>'Tabl. 6.  '!E3</f>
        <v>2016=100</v>
      </c>
    </row>
    <row r="4" spans="1:6" ht="43.9" customHeight="1" thickTop="1" x14ac:dyDescent="0.25">
      <c r="A4" s="14" t="s">
        <v>175</v>
      </c>
      <c r="B4" s="135"/>
      <c r="C4" s="135"/>
      <c r="D4" s="139"/>
      <c r="E4" s="59"/>
    </row>
    <row r="5" spans="1:6" x14ac:dyDescent="0.25">
      <c r="A5" s="13" t="s">
        <v>174</v>
      </c>
      <c r="B5" s="202">
        <v>190</v>
      </c>
      <c r="C5" s="202">
        <v>77</v>
      </c>
      <c r="D5" s="202">
        <v>70</v>
      </c>
      <c r="E5" s="91">
        <f>D5/C5*100</f>
        <v>90.909090909090907</v>
      </c>
      <c r="F5" s="64"/>
    </row>
    <row r="6" spans="1:6" ht="15" customHeight="1" x14ac:dyDescent="0.25">
      <c r="A6" s="13" t="s">
        <v>90</v>
      </c>
      <c r="B6" s="202">
        <v>2078</v>
      </c>
      <c r="C6" s="202">
        <v>2236</v>
      </c>
      <c r="D6" s="202">
        <v>2541</v>
      </c>
      <c r="E6" s="91">
        <f>D6/C6*100</f>
        <v>113.64042933810377</v>
      </c>
    </row>
    <row r="7" spans="1:6" ht="56.45" customHeight="1" x14ac:dyDescent="0.25">
      <c r="A7" s="14" t="s">
        <v>176</v>
      </c>
      <c r="B7" s="114"/>
      <c r="C7" s="137"/>
      <c r="D7" s="137"/>
      <c r="E7" s="89"/>
    </row>
    <row r="8" spans="1:6" ht="15" customHeight="1" x14ac:dyDescent="0.25">
      <c r="A8" s="13" t="s">
        <v>174</v>
      </c>
      <c r="B8" s="127">
        <v>98.6</v>
      </c>
      <c r="C8" s="127">
        <v>99.5</v>
      </c>
      <c r="D8" s="140">
        <v>99.5</v>
      </c>
      <c r="E8" s="204" t="s">
        <v>128</v>
      </c>
    </row>
    <row r="9" spans="1:6" ht="15" customHeight="1" x14ac:dyDescent="0.25">
      <c r="A9" s="13" t="s">
        <v>90</v>
      </c>
      <c r="B9" s="127">
        <v>25.1</v>
      </c>
      <c r="C9" s="127">
        <v>29.2</v>
      </c>
      <c r="D9" s="128">
        <v>19.100000000000001</v>
      </c>
      <c r="E9" s="204" t="s">
        <v>128</v>
      </c>
    </row>
    <row r="10" spans="1:6" ht="48" customHeight="1" x14ac:dyDescent="0.25">
      <c r="A10" s="14" t="s">
        <v>414</v>
      </c>
      <c r="B10" s="127">
        <v>3.7</v>
      </c>
      <c r="C10" s="127">
        <v>3.5</v>
      </c>
      <c r="D10" s="127">
        <v>3.637</v>
      </c>
      <c r="E10" s="91">
        <f>D10/C10*100</f>
        <v>103.91428571428571</v>
      </c>
    </row>
    <row r="11" spans="1:6" ht="33" customHeight="1" x14ac:dyDescent="0.25">
      <c r="A11" s="14" t="s">
        <v>415</v>
      </c>
      <c r="B11" s="127">
        <v>100</v>
      </c>
      <c r="C11" s="127">
        <v>100</v>
      </c>
      <c r="D11" s="127">
        <v>100</v>
      </c>
      <c r="E11" s="204" t="s">
        <v>128</v>
      </c>
    </row>
    <row r="12" spans="1:6" ht="30" customHeight="1" x14ac:dyDescent="0.25">
      <c r="A12" s="14" t="s">
        <v>416</v>
      </c>
      <c r="B12" s="127">
        <v>32.299999999999997</v>
      </c>
      <c r="C12" s="127">
        <v>28.3</v>
      </c>
      <c r="D12" s="127">
        <v>28.1</v>
      </c>
      <c r="E12" s="91">
        <f>D12/C12*100</f>
        <v>99.293286219081281</v>
      </c>
    </row>
    <row r="13" spans="1:6" ht="15" customHeight="1" x14ac:dyDescent="0.25">
      <c r="A13" s="13" t="s">
        <v>177</v>
      </c>
      <c r="B13" s="127">
        <v>20.100000000000001</v>
      </c>
      <c r="C13" s="127">
        <v>3.2</v>
      </c>
      <c r="D13" s="127">
        <v>3.5</v>
      </c>
      <c r="E13" s="91">
        <f>D13/C13*100</f>
        <v>109.375</v>
      </c>
    </row>
    <row r="14" spans="1:6" ht="15" customHeight="1" x14ac:dyDescent="0.25">
      <c r="A14" s="13" t="s">
        <v>38</v>
      </c>
      <c r="B14" s="114"/>
      <c r="C14" s="137"/>
      <c r="D14" s="137"/>
      <c r="E14" s="91"/>
    </row>
    <row r="15" spans="1:6" ht="15" customHeight="1" x14ac:dyDescent="0.25">
      <c r="A15" s="13" t="s">
        <v>62</v>
      </c>
      <c r="B15" s="202">
        <v>1</v>
      </c>
      <c r="C15" s="202">
        <v>1</v>
      </c>
      <c r="D15" s="202">
        <v>1</v>
      </c>
      <c r="E15" s="91">
        <f t="shared" ref="E15:E29" si="0">D15/C15*100</f>
        <v>100</v>
      </c>
    </row>
    <row r="16" spans="1:6" ht="30" customHeight="1" x14ac:dyDescent="0.25">
      <c r="A16" s="14" t="s">
        <v>417</v>
      </c>
      <c r="B16" s="127">
        <v>26.8</v>
      </c>
      <c r="C16" s="127">
        <v>20.519839999999999</v>
      </c>
      <c r="D16" s="127">
        <v>21.923089999999998</v>
      </c>
      <c r="E16" s="91">
        <f t="shared" si="0"/>
        <v>106.83850361406326</v>
      </c>
    </row>
    <row r="17" spans="1:5" ht="15" customHeight="1" x14ac:dyDescent="0.25">
      <c r="A17" s="13" t="s">
        <v>178</v>
      </c>
      <c r="B17" s="127">
        <v>15</v>
      </c>
      <c r="C17" s="127">
        <v>16.399999999999999</v>
      </c>
      <c r="D17" s="127">
        <v>16.81195</v>
      </c>
      <c r="E17" s="91">
        <f t="shared" si="0"/>
        <v>102.51189024390244</v>
      </c>
    </row>
    <row r="18" spans="1:5" ht="15" customHeight="1" x14ac:dyDescent="0.25">
      <c r="A18" s="14" t="s">
        <v>131</v>
      </c>
      <c r="B18" s="114"/>
      <c r="C18" s="132"/>
      <c r="D18" s="132"/>
      <c r="E18" s="91"/>
    </row>
    <row r="19" spans="1:5" ht="15" customHeight="1" x14ac:dyDescent="0.25">
      <c r="A19" s="13" t="s">
        <v>179</v>
      </c>
      <c r="B19" s="202">
        <v>1</v>
      </c>
      <c r="C19" s="202">
        <v>1</v>
      </c>
      <c r="D19" s="202">
        <v>1</v>
      </c>
      <c r="E19" s="91">
        <f t="shared" si="0"/>
        <v>100</v>
      </c>
    </row>
    <row r="20" spans="1:5" ht="15" customHeight="1" x14ac:dyDescent="0.25">
      <c r="A20" s="13" t="s">
        <v>180</v>
      </c>
      <c r="B20" s="202">
        <v>3</v>
      </c>
      <c r="C20" s="202">
        <v>2</v>
      </c>
      <c r="D20" s="202">
        <v>2</v>
      </c>
      <c r="E20" s="91">
        <f t="shared" si="0"/>
        <v>100</v>
      </c>
    </row>
    <row r="21" spans="1:5" ht="41.25" customHeight="1" x14ac:dyDescent="0.25">
      <c r="A21" s="14" t="s">
        <v>418</v>
      </c>
      <c r="B21" s="127">
        <v>410.2</v>
      </c>
      <c r="C21" s="127">
        <v>410.2</v>
      </c>
      <c r="D21" s="127">
        <v>410.2</v>
      </c>
      <c r="E21" s="91">
        <f t="shared" si="0"/>
        <v>100</v>
      </c>
    </row>
    <row r="22" spans="1:5" x14ac:dyDescent="0.25">
      <c r="A22" s="13" t="s">
        <v>64</v>
      </c>
      <c r="B22" s="180">
        <v>24</v>
      </c>
      <c r="C22" s="180">
        <v>26</v>
      </c>
      <c r="D22" s="180">
        <v>26</v>
      </c>
      <c r="E22" s="91">
        <f t="shared" si="0"/>
        <v>100</v>
      </c>
    </row>
    <row r="23" spans="1:5" ht="27.75" customHeight="1" x14ac:dyDescent="0.25">
      <c r="A23" s="14" t="s">
        <v>419</v>
      </c>
      <c r="B23" s="180">
        <v>3437</v>
      </c>
      <c r="C23" s="180">
        <v>2475</v>
      </c>
      <c r="D23" s="180">
        <v>18054.900000000001</v>
      </c>
      <c r="E23" s="91">
        <f t="shared" si="0"/>
        <v>729.4909090909091</v>
      </c>
    </row>
    <row r="24" spans="1:5" x14ac:dyDescent="0.25">
      <c r="A24" s="13" t="s">
        <v>63</v>
      </c>
      <c r="B24" s="127"/>
      <c r="C24" s="127"/>
      <c r="D24" s="127"/>
      <c r="E24" s="91"/>
    </row>
    <row r="25" spans="1:5" x14ac:dyDescent="0.25">
      <c r="A25" s="13" t="s">
        <v>181</v>
      </c>
      <c r="B25" s="180">
        <v>2285</v>
      </c>
      <c r="C25" s="180">
        <v>1521.2</v>
      </c>
      <c r="D25" s="127">
        <v>712.3</v>
      </c>
      <c r="E25" s="91">
        <f t="shared" si="0"/>
        <v>46.824875098606363</v>
      </c>
    </row>
    <row r="26" spans="1:5" x14ac:dyDescent="0.25">
      <c r="A26" s="13" t="s">
        <v>182</v>
      </c>
      <c r="B26" s="127">
        <v>62.5</v>
      </c>
      <c r="C26" s="127">
        <v>13</v>
      </c>
      <c r="D26" s="180">
        <v>16140.2</v>
      </c>
      <c r="E26" s="208" t="s">
        <v>327</v>
      </c>
    </row>
    <row r="27" spans="1:5" ht="42" customHeight="1" x14ac:dyDescent="0.25">
      <c r="A27" s="14" t="s">
        <v>420</v>
      </c>
      <c r="B27" s="127">
        <v>641.79999999999995</v>
      </c>
      <c r="C27" s="127">
        <v>249.9</v>
      </c>
      <c r="D27" s="127">
        <v>446.4</v>
      </c>
      <c r="E27" s="91">
        <f t="shared" si="0"/>
        <v>178.63145258103239</v>
      </c>
    </row>
    <row r="28" spans="1:5" ht="27" customHeight="1" x14ac:dyDescent="0.25">
      <c r="A28" s="14" t="s">
        <v>421</v>
      </c>
      <c r="B28" s="180">
        <v>28536</v>
      </c>
      <c r="C28" s="180">
        <v>1329.9</v>
      </c>
      <c r="D28" s="127">
        <v>102.3</v>
      </c>
      <c r="E28" s="91">
        <f t="shared" si="0"/>
        <v>7.6923076923076916</v>
      </c>
    </row>
    <row r="29" spans="1:5" x14ac:dyDescent="0.25">
      <c r="A29" s="13" t="s">
        <v>183</v>
      </c>
      <c r="B29" s="180">
        <v>10894</v>
      </c>
      <c r="C29" s="180">
        <v>969</v>
      </c>
      <c r="D29" s="127">
        <v>70</v>
      </c>
      <c r="E29" s="91">
        <f t="shared" si="0"/>
        <v>7.2239422084623319</v>
      </c>
    </row>
    <row r="30" spans="1:5" x14ac:dyDescent="0.25">
      <c r="E30" s="64"/>
    </row>
    <row r="31" spans="1:5" x14ac:dyDescent="0.25">
      <c r="D31" s="63"/>
    </row>
  </sheetData>
  <mergeCells count="4">
    <mergeCell ref="B3:D3"/>
    <mergeCell ref="A1:E1"/>
    <mergeCell ref="A2:A3"/>
    <mergeCell ref="D2:E2"/>
  </mergeCells>
  <hyperlinks>
    <hyperlink ref="F1" location="'SPIS TABLIC'!A1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10" zoomScaleNormal="110" workbookViewId="0">
      <selection activeCell="E22" sqref="E22"/>
    </sheetView>
  </sheetViews>
  <sheetFormatPr defaultRowHeight="15" x14ac:dyDescent="0.25"/>
  <cols>
    <col min="1" max="1" width="44.140625" customWidth="1"/>
    <col min="2" max="4" width="15.7109375" customWidth="1"/>
    <col min="5" max="5" width="15.7109375" style="2" customWidth="1"/>
    <col min="6" max="6" width="18.85546875" style="2" customWidth="1"/>
  </cols>
  <sheetData>
    <row r="1" spans="1:7" s="5" customFormat="1" ht="35.1" customHeight="1" thickBot="1" x14ac:dyDescent="0.3">
      <c r="A1" s="380" t="s">
        <v>635</v>
      </c>
      <c r="B1" s="370"/>
      <c r="C1" s="370"/>
      <c r="D1" s="370"/>
      <c r="E1" s="370"/>
      <c r="F1" s="165" t="s">
        <v>346</v>
      </c>
    </row>
    <row r="2" spans="1:7" ht="20.100000000000001" customHeight="1" thickTop="1" x14ac:dyDescent="0.25">
      <c r="A2" s="376" t="s">
        <v>0</v>
      </c>
      <c r="B2" s="121">
        <f>'Tabl. 6.  '!B2</f>
        <v>2010</v>
      </c>
      <c r="C2" s="121">
        <f>'Tabl. 6.  '!C2</f>
        <v>2016</v>
      </c>
      <c r="D2" s="336">
        <f>'Tabl. 6.  '!D2</f>
        <v>2017</v>
      </c>
      <c r="E2" s="337"/>
      <c r="F2"/>
    </row>
    <row r="3" spans="1:7" ht="20.100000000000001" customHeight="1" thickBot="1" x14ac:dyDescent="0.3">
      <c r="A3" s="377"/>
      <c r="B3" s="381" t="s">
        <v>7</v>
      </c>
      <c r="C3" s="382"/>
      <c r="D3" s="377"/>
      <c r="E3" s="113" t="str">
        <f>'Tabl. 6.  '!E3</f>
        <v>2016=100</v>
      </c>
      <c r="F3"/>
    </row>
    <row r="4" spans="1:7" ht="42" customHeight="1" thickTop="1" x14ac:dyDescent="0.25">
      <c r="A4" s="58" t="s">
        <v>602</v>
      </c>
      <c r="B4" s="317">
        <v>223.8</v>
      </c>
      <c r="C4" s="318">
        <v>286.37900000000002</v>
      </c>
      <c r="D4" s="319" t="s">
        <v>54</v>
      </c>
      <c r="E4" s="261" t="s">
        <v>128</v>
      </c>
    </row>
    <row r="5" spans="1:7" x14ac:dyDescent="0.25">
      <c r="A5" s="13" t="s">
        <v>184</v>
      </c>
      <c r="B5" s="185"/>
      <c r="C5" s="308"/>
      <c r="D5" s="308"/>
      <c r="E5" s="37"/>
    </row>
    <row r="6" spans="1:7" x14ac:dyDescent="0.25">
      <c r="A6" s="13" t="s">
        <v>410</v>
      </c>
      <c r="B6" s="185">
        <v>113.9</v>
      </c>
      <c r="C6" s="140">
        <v>127.26900000000001</v>
      </c>
      <c r="D6" s="307" t="s">
        <v>54</v>
      </c>
      <c r="E6" s="204" t="s">
        <v>128</v>
      </c>
      <c r="G6" s="63"/>
    </row>
    <row r="7" spans="1:7" x14ac:dyDescent="0.25">
      <c r="A7" s="13" t="s">
        <v>185</v>
      </c>
      <c r="B7" s="185">
        <v>92</v>
      </c>
      <c r="C7" s="140">
        <v>112.70399999999999</v>
      </c>
      <c r="D7" s="307" t="s">
        <v>54</v>
      </c>
      <c r="E7" s="204" t="s">
        <v>128</v>
      </c>
      <c r="F7" s="64"/>
      <c r="G7" s="63"/>
    </row>
    <row r="8" spans="1:7" x14ac:dyDescent="0.25">
      <c r="A8" s="13" t="s">
        <v>186</v>
      </c>
      <c r="B8" s="185">
        <v>13.5</v>
      </c>
      <c r="C8" s="140">
        <v>19.262</v>
      </c>
      <c r="D8" s="307" t="s">
        <v>54</v>
      </c>
      <c r="E8" s="204" t="s">
        <v>128</v>
      </c>
      <c r="G8" s="63"/>
    </row>
    <row r="9" spans="1:7" x14ac:dyDescent="0.25">
      <c r="A9" s="13" t="s">
        <v>411</v>
      </c>
      <c r="B9" s="185">
        <v>38.9</v>
      </c>
      <c r="C9" s="140">
        <v>45.152000000000001</v>
      </c>
      <c r="D9" s="307" t="s">
        <v>54</v>
      </c>
      <c r="E9" s="204" t="s">
        <v>128</v>
      </c>
    </row>
    <row r="10" spans="1:7" x14ac:dyDescent="0.25">
      <c r="A10" s="13" t="s">
        <v>187</v>
      </c>
      <c r="B10" s="185">
        <v>16.8</v>
      </c>
      <c r="C10" s="140">
        <v>62.831000000000003</v>
      </c>
      <c r="D10" s="307" t="s">
        <v>54</v>
      </c>
      <c r="E10" s="204" t="s">
        <v>128</v>
      </c>
    </row>
    <row r="11" spans="1:7" x14ac:dyDescent="0.25">
      <c r="A11" s="13" t="s">
        <v>412</v>
      </c>
      <c r="B11" s="185">
        <v>3.1</v>
      </c>
      <c r="C11" s="140">
        <v>5.2350000000000003</v>
      </c>
      <c r="D11" s="307" t="s">
        <v>54</v>
      </c>
      <c r="E11" s="37"/>
    </row>
    <row r="12" spans="1:7" x14ac:dyDescent="0.25">
      <c r="A12" s="13" t="s">
        <v>413</v>
      </c>
      <c r="B12" s="185">
        <v>0.7</v>
      </c>
      <c r="C12" s="140">
        <v>1.363</v>
      </c>
      <c r="D12" s="307" t="s">
        <v>54</v>
      </c>
      <c r="E12" s="204" t="s">
        <v>128</v>
      </c>
    </row>
    <row r="13" spans="1:7" x14ac:dyDescent="0.25">
      <c r="A13" s="1"/>
      <c r="B13" s="292"/>
      <c r="C13" s="292"/>
      <c r="D13" s="315"/>
      <c r="E13" s="314"/>
    </row>
    <row r="14" spans="1:7" x14ac:dyDescent="0.25">
      <c r="A14" s="73" t="s">
        <v>601</v>
      </c>
      <c r="B14" s="73"/>
      <c r="C14" s="73"/>
      <c r="D14" s="73"/>
      <c r="E14" s="297"/>
    </row>
    <row r="15" spans="1:7" x14ac:dyDescent="0.25">
      <c r="A15" s="11"/>
      <c r="B15" s="11"/>
      <c r="C15" s="11"/>
      <c r="E15" s="12"/>
    </row>
    <row r="16" spans="1:7" x14ac:dyDescent="0.25">
      <c r="A16" s="11"/>
      <c r="B16" s="11"/>
      <c r="C16" s="11"/>
      <c r="D16" s="11"/>
      <c r="E16" s="12"/>
    </row>
  </sheetData>
  <mergeCells count="4">
    <mergeCell ref="A1:E1"/>
    <mergeCell ref="A2:A3"/>
    <mergeCell ref="D2:E2"/>
    <mergeCell ref="B3:D3"/>
  </mergeCells>
  <hyperlinks>
    <hyperlink ref="F1" location="'SPIS TABLIC'!A1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140625" defaultRowHeight="12.75" x14ac:dyDescent="0.2"/>
  <cols>
    <col min="1" max="1" width="44.140625" style="3" customWidth="1"/>
    <col min="2" max="4" width="15.7109375" style="3" customWidth="1"/>
    <col min="5" max="5" width="15.7109375" style="25" customWidth="1"/>
    <col min="6" max="6" width="19.140625" style="25" customWidth="1"/>
    <col min="7" max="16384" width="9.140625" style="3"/>
  </cols>
  <sheetData>
    <row r="1" spans="1:8" s="46" customFormat="1" ht="35.1" customHeight="1" thickBot="1" x14ac:dyDescent="0.3">
      <c r="A1" s="380" t="s">
        <v>636</v>
      </c>
      <c r="B1" s="370"/>
      <c r="C1" s="370"/>
      <c r="D1" s="370"/>
      <c r="E1" s="370"/>
      <c r="F1" s="166" t="s">
        <v>346</v>
      </c>
    </row>
    <row r="2" spans="1:8" customFormat="1" ht="20.100000000000001" customHeight="1" thickTop="1" x14ac:dyDescent="0.25">
      <c r="A2" s="356" t="s">
        <v>0</v>
      </c>
      <c r="B2" s="316">
        <f>'Tabl. 6.  '!B2</f>
        <v>2010</v>
      </c>
      <c r="C2" s="316">
        <f>'Tabl. 6.  '!C2</f>
        <v>2016</v>
      </c>
      <c r="D2" s="345">
        <f>'Tabl. 6.  '!D2</f>
        <v>2017</v>
      </c>
      <c r="E2" s="346"/>
      <c r="F2" s="2"/>
    </row>
    <row r="3" spans="1:8" customFormat="1" ht="20.100000000000001" customHeight="1" thickBot="1" x14ac:dyDescent="0.3">
      <c r="A3" s="357"/>
      <c r="B3" s="347" t="str">
        <f>'Tabl. 6.  '!B3</f>
        <v>w liczbach bezwzględnych</v>
      </c>
      <c r="C3" s="347"/>
      <c r="D3" s="347"/>
      <c r="E3" s="124" t="str">
        <f>'Tabl. 6.  '!E3</f>
        <v>2016=100</v>
      </c>
      <c r="F3" s="2"/>
    </row>
    <row r="4" spans="1:8" ht="20.100000000000001" customHeight="1" thickTop="1" x14ac:dyDescent="0.2">
      <c r="A4" s="72" t="s">
        <v>422</v>
      </c>
      <c r="B4" s="259">
        <v>364270.8</v>
      </c>
      <c r="C4" s="259">
        <v>486974</v>
      </c>
      <c r="D4" s="259">
        <v>512700.09399999998</v>
      </c>
      <c r="E4" s="255">
        <f>D4/C4*100</f>
        <v>105.28284754422208</v>
      </c>
      <c r="F4" s="83"/>
    </row>
    <row r="5" spans="1:8" ht="15" customHeight="1" x14ac:dyDescent="0.2">
      <c r="A5" s="21" t="s">
        <v>423</v>
      </c>
      <c r="B5" s="192">
        <v>156177</v>
      </c>
      <c r="C5" s="192">
        <v>216317.6</v>
      </c>
      <c r="D5" s="192">
        <v>216693.78099999999</v>
      </c>
      <c r="E5" s="98">
        <f>D5/C5*100</f>
        <v>100.17390216977257</v>
      </c>
      <c r="F5" s="69"/>
    </row>
    <row r="6" spans="1:8" ht="15" customHeight="1" x14ac:dyDescent="0.2">
      <c r="A6" s="21" t="s">
        <v>203</v>
      </c>
      <c r="B6" s="192">
        <v>5008.8</v>
      </c>
      <c r="C6" s="192">
        <v>13.8</v>
      </c>
      <c r="D6" s="140" t="s">
        <v>129</v>
      </c>
      <c r="E6" s="204" t="s">
        <v>128</v>
      </c>
      <c r="F6" s="69"/>
    </row>
    <row r="7" spans="1:8" ht="15" customHeight="1" x14ac:dyDescent="0.2">
      <c r="A7" s="21" t="s">
        <v>424</v>
      </c>
      <c r="B7" s="192"/>
      <c r="C7" s="192"/>
      <c r="D7" s="192"/>
      <c r="E7" s="98"/>
      <c r="F7" s="69"/>
    </row>
    <row r="8" spans="1:8" ht="15" customHeight="1" x14ac:dyDescent="0.2">
      <c r="A8" s="21" t="s">
        <v>425</v>
      </c>
      <c r="B8" s="192">
        <v>74805.8</v>
      </c>
      <c r="C8" s="192">
        <v>119031.4</v>
      </c>
      <c r="D8" s="192">
        <v>140946.606</v>
      </c>
      <c r="E8" s="98">
        <f>D8/C8*100</f>
        <v>118.41128139297699</v>
      </c>
      <c r="F8" s="69"/>
      <c r="G8" s="108"/>
      <c r="H8" s="108"/>
    </row>
    <row r="9" spans="1:8" ht="15" customHeight="1" x14ac:dyDescent="0.2">
      <c r="A9" s="21" t="s">
        <v>426</v>
      </c>
      <c r="B9" s="192">
        <v>57348.3</v>
      </c>
      <c r="C9" s="192">
        <v>107173</v>
      </c>
      <c r="D9" s="192">
        <v>128205.238</v>
      </c>
      <c r="E9" s="98">
        <f t="shared" ref="E9:E13" si="0">D9/C9*100</f>
        <v>119.62456775493828</v>
      </c>
      <c r="F9" s="69"/>
    </row>
    <row r="10" spans="1:8" ht="15" customHeight="1" x14ac:dyDescent="0.2">
      <c r="A10" s="21" t="s">
        <v>427</v>
      </c>
      <c r="B10" s="207" t="s">
        <v>129</v>
      </c>
      <c r="C10" s="192">
        <v>325.60000000000002</v>
      </c>
      <c r="D10" s="192">
        <v>143.00200000000001</v>
      </c>
      <c r="E10" s="98">
        <f t="shared" si="0"/>
        <v>43.919533169533167</v>
      </c>
      <c r="F10" s="69"/>
    </row>
    <row r="11" spans="1:8" ht="15" customHeight="1" x14ac:dyDescent="0.2">
      <c r="A11" s="21" t="s">
        <v>39</v>
      </c>
      <c r="B11" s="192"/>
      <c r="C11" s="192"/>
      <c r="D11" s="192"/>
      <c r="E11" s="98"/>
      <c r="F11" s="69"/>
    </row>
    <row r="12" spans="1:8" ht="15" customHeight="1" x14ac:dyDescent="0.2">
      <c r="A12" s="21" t="s">
        <v>204</v>
      </c>
      <c r="B12" s="192"/>
      <c r="C12" s="192"/>
      <c r="D12" s="192"/>
      <c r="E12" s="98"/>
      <c r="F12" s="69"/>
    </row>
    <row r="13" spans="1:8" ht="15" customHeight="1" x14ac:dyDescent="0.2">
      <c r="A13" s="21" t="s">
        <v>428</v>
      </c>
      <c r="B13" s="192">
        <v>6089.4</v>
      </c>
      <c r="C13" s="192">
        <v>4601.1000000000004</v>
      </c>
      <c r="D13" s="192">
        <v>4993.2190000000001</v>
      </c>
      <c r="E13" s="98">
        <f t="shared" si="0"/>
        <v>108.52228814848624</v>
      </c>
      <c r="F13" s="69"/>
    </row>
    <row r="14" spans="1:8" ht="15" customHeight="1" x14ac:dyDescent="0.2">
      <c r="A14" s="21" t="s">
        <v>429</v>
      </c>
      <c r="B14" s="192">
        <v>17457.5</v>
      </c>
      <c r="C14" s="192">
        <v>6174.6</v>
      </c>
      <c r="D14" s="140" t="s">
        <v>129</v>
      </c>
      <c r="E14" s="204" t="s">
        <v>128</v>
      </c>
      <c r="F14" s="69"/>
    </row>
    <row r="15" spans="1:8" ht="15" customHeight="1" x14ac:dyDescent="0.2">
      <c r="A15" s="21" t="s">
        <v>430</v>
      </c>
      <c r="B15" s="205" t="s">
        <v>54</v>
      </c>
      <c r="C15" s="192">
        <v>735.3</v>
      </c>
      <c r="D15" s="192">
        <v>12741.368</v>
      </c>
      <c r="E15" s="204" t="s">
        <v>328</v>
      </c>
      <c r="F15" s="69"/>
    </row>
    <row r="16" spans="1:8" ht="15" customHeight="1" x14ac:dyDescent="0.2">
      <c r="A16" s="21" t="s">
        <v>431</v>
      </c>
      <c r="B16" s="192">
        <v>133288</v>
      </c>
      <c r="C16" s="192">
        <v>151624.9</v>
      </c>
      <c r="D16" s="192">
        <v>155059.70800000001</v>
      </c>
      <c r="E16" s="98">
        <f t="shared" ref="E16:E30" si="1">D16/C16*100</f>
        <v>102.26533240912279</v>
      </c>
      <c r="F16" s="69"/>
    </row>
    <row r="17" spans="1:6" ht="19.899999999999999" customHeight="1" x14ac:dyDescent="0.2">
      <c r="A17" s="72" t="s">
        <v>432</v>
      </c>
      <c r="B17" s="260">
        <v>4306.1066700000001</v>
      </c>
      <c r="C17" s="259">
        <v>5809.1349399999999</v>
      </c>
      <c r="D17" s="259">
        <v>6107.42605</v>
      </c>
      <c r="E17" s="255">
        <f t="shared" si="1"/>
        <v>105.13486281659692</v>
      </c>
    </row>
    <row r="18" spans="1:6" ht="19.899999999999999" customHeight="1" x14ac:dyDescent="0.2">
      <c r="A18" s="72" t="s">
        <v>433</v>
      </c>
      <c r="B18" s="259">
        <v>384268.3</v>
      </c>
      <c r="C18" s="259">
        <v>462618.4</v>
      </c>
      <c r="D18" s="259">
        <v>508139.467</v>
      </c>
      <c r="E18" s="255">
        <f t="shared" si="1"/>
        <v>109.83987385715743</v>
      </c>
    </row>
    <row r="19" spans="1:6" ht="15" customHeight="1" x14ac:dyDescent="0.2">
      <c r="A19" s="21" t="s">
        <v>434</v>
      </c>
      <c r="B19" s="192">
        <v>336359.1</v>
      </c>
      <c r="C19" s="192">
        <v>442331.1</v>
      </c>
      <c r="D19" s="192">
        <v>480489.47499999998</v>
      </c>
      <c r="E19" s="98">
        <f t="shared" si="1"/>
        <v>108.62665433201508</v>
      </c>
      <c r="F19" s="69"/>
    </row>
    <row r="20" spans="1:6" ht="15" customHeight="1" x14ac:dyDescent="0.2">
      <c r="A20" s="21" t="s">
        <v>53</v>
      </c>
      <c r="B20" s="192"/>
      <c r="C20" s="192"/>
      <c r="D20" s="192"/>
      <c r="E20" s="98"/>
    </row>
    <row r="21" spans="1:6" ht="15" customHeight="1" x14ac:dyDescent="0.2">
      <c r="A21" s="21" t="s">
        <v>435</v>
      </c>
      <c r="B21" s="192">
        <v>34431.4</v>
      </c>
      <c r="C21" s="192">
        <v>43660.800000000003</v>
      </c>
      <c r="D21" s="192">
        <v>51543.165999999997</v>
      </c>
      <c r="E21" s="98">
        <f t="shared" si="1"/>
        <v>118.05364537525651</v>
      </c>
      <c r="F21" s="69"/>
    </row>
    <row r="22" spans="1:6" ht="15" customHeight="1" x14ac:dyDescent="0.2">
      <c r="A22" s="21" t="s">
        <v>436</v>
      </c>
      <c r="B22" s="192">
        <v>35805.699999999997</v>
      </c>
      <c r="C22" s="192">
        <v>81017.2</v>
      </c>
      <c r="D22" s="192">
        <v>97844.478000000003</v>
      </c>
      <c r="E22" s="98">
        <f t="shared" si="1"/>
        <v>120.77000686274026</v>
      </c>
      <c r="F22" s="69"/>
    </row>
    <row r="23" spans="1:6" ht="15" customHeight="1" x14ac:dyDescent="0.2">
      <c r="A23" s="21" t="s">
        <v>437</v>
      </c>
      <c r="B23" s="192">
        <v>262682.40000000002</v>
      </c>
      <c r="C23" s="192">
        <v>315153.59999999998</v>
      </c>
      <c r="D23" s="192">
        <v>328760.07799999998</v>
      </c>
      <c r="E23" s="98">
        <f t="shared" si="1"/>
        <v>104.3174115732773</v>
      </c>
      <c r="F23" s="69"/>
    </row>
    <row r="24" spans="1:6" ht="15" customHeight="1" x14ac:dyDescent="0.2">
      <c r="A24" s="21" t="s">
        <v>197</v>
      </c>
      <c r="B24" s="192"/>
      <c r="C24" s="192"/>
      <c r="D24" s="192"/>
      <c r="E24" s="98"/>
    </row>
    <row r="25" spans="1:6" ht="15" customHeight="1" x14ac:dyDescent="0.2">
      <c r="A25" s="21" t="s">
        <v>438</v>
      </c>
      <c r="B25" s="192">
        <v>149509.5</v>
      </c>
      <c r="C25" s="192">
        <v>181136.3</v>
      </c>
      <c r="D25" s="192">
        <v>185957.42300000001</v>
      </c>
      <c r="E25" s="98">
        <f t="shared" si="1"/>
        <v>102.6615995799848</v>
      </c>
    </row>
    <row r="26" spans="1:6" ht="15" customHeight="1" x14ac:dyDescent="0.2">
      <c r="A26" s="21" t="s">
        <v>439</v>
      </c>
      <c r="B26" s="192"/>
      <c r="C26" s="192"/>
      <c r="D26" s="192"/>
      <c r="E26" s="98"/>
    </row>
    <row r="27" spans="1:6" ht="15" customHeight="1" x14ac:dyDescent="0.2">
      <c r="A27" s="21" t="s">
        <v>440</v>
      </c>
      <c r="B27" s="192">
        <v>23897.9</v>
      </c>
      <c r="C27" s="192">
        <v>32186.400000000001</v>
      </c>
      <c r="D27" s="192">
        <v>32737.596000000001</v>
      </c>
      <c r="E27" s="98">
        <f t="shared" si="1"/>
        <v>101.71251211691894</v>
      </c>
    </row>
    <row r="28" spans="1:6" ht="15" customHeight="1" x14ac:dyDescent="0.2">
      <c r="A28" s="21" t="s">
        <v>441</v>
      </c>
      <c r="B28" s="192">
        <v>47909.2</v>
      </c>
      <c r="C28" s="192">
        <v>20287.3</v>
      </c>
      <c r="D28" s="192">
        <v>27649.991999999998</v>
      </c>
      <c r="E28" s="98">
        <f t="shared" si="1"/>
        <v>136.292123643856</v>
      </c>
      <c r="F28" s="69"/>
    </row>
    <row r="29" spans="1:6" ht="15" customHeight="1" x14ac:dyDescent="0.2">
      <c r="A29" s="21" t="s">
        <v>442</v>
      </c>
      <c r="B29" s="192">
        <v>45912.2</v>
      </c>
      <c r="C29" s="192">
        <v>18436.3</v>
      </c>
      <c r="D29" s="192">
        <v>23126.991999999998</v>
      </c>
      <c r="E29" s="98">
        <f t="shared" si="1"/>
        <v>125.44269728741666</v>
      </c>
      <c r="F29" s="69"/>
    </row>
    <row r="30" spans="1:6" ht="19.899999999999999" customHeight="1" x14ac:dyDescent="0.2">
      <c r="A30" s="72" t="s">
        <v>443</v>
      </c>
      <c r="B30" s="260">
        <v>4542.5</v>
      </c>
      <c r="C30" s="259">
        <v>5518.6</v>
      </c>
      <c r="D30" s="259">
        <v>6053.0985899999996</v>
      </c>
      <c r="E30" s="255">
        <f t="shared" si="1"/>
        <v>109.68540191352878</v>
      </c>
    </row>
    <row r="31" spans="1:6" s="26" customFormat="1" ht="19.899999999999999" customHeight="1" x14ac:dyDescent="0.2">
      <c r="A31" s="72" t="s">
        <v>444</v>
      </c>
      <c r="B31" s="259">
        <v>-19997.5</v>
      </c>
      <c r="C31" s="259">
        <v>24355.599999999999</v>
      </c>
      <c r="D31" s="259">
        <f>D4-D18</f>
        <v>4560.6269999999786</v>
      </c>
      <c r="E31" s="261" t="s">
        <v>128</v>
      </c>
      <c r="F31" s="27"/>
    </row>
    <row r="32" spans="1:6" ht="20.100000000000001" customHeight="1" x14ac:dyDescent="0.2">
      <c r="A32" s="72" t="s">
        <v>445</v>
      </c>
      <c r="B32" s="259">
        <v>364270.8</v>
      </c>
      <c r="C32" s="203">
        <v>486974</v>
      </c>
      <c r="D32" s="259">
        <v>512700</v>
      </c>
      <c r="E32" s="255">
        <f>D32/C32*100</f>
        <v>105.28282824134348</v>
      </c>
    </row>
    <row r="33" spans="1:6" ht="15" customHeight="1" x14ac:dyDescent="0.2">
      <c r="A33" s="21" t="s">
        <v>446</v>
      </c>
      <c r="B33" s="192">
        <v>10.6</v>
      </c>
      <c r="C33" s="192">
        <v>10.8</v>
      </c>
      <c r="D33" s="192">
        <v>11</v>
      </c>
      <c r="E33" s="98">
        <f t="shared" ref="E33:E36" si="2">D33/C33*100</f>
        <v>101.85185185185183</v>
      </c>
    </row>
    <row r="34" spans="1:6" ht="15" customHeight="1" x14ac:dyDescent="0.2">
      <c r="A34" s="21" t="s">
        <v>525</v>
      </c>
      <c r="B34" s="192">
        <v>14.9</v>
      </c>
      <c r="C34" s="192">
        <v>25.8</v>
      </c>
      <c r="D34" s="192">
        <v>39</v>
      </c>
      <c r="E34" s="98">
        <f t="shared" si="2"/>
        <v>151.16279069767441</v>
      </c>
    </row>
    <row r="35" spans="1:6" ht="15" customHeight="1" x14ac:dyDescent="0.2">
      <c r="A35" s="21" t="s">
        <v>523</v>
      </c>
      <c r="B35" s="192">
        <v>250.6</v>
      </c>
      <c r="C35" s="192">
        <v>107.8</v>
      </c>
      <c r="D35" s="192">
        <v>3250.9</v>
      </c>
      <c r="E35" s="204" t="s">
        <v>524</v>
      </c>
    </row>
    <row r="36" spans="1:6" ht="15" customHeight="1" x14ac:dyDescent="0.2">
      <c r="A36" s="21" t="s">
        <v>447</v>
      </c>
      <c r="B36" s="192">
        <v>13901.2</v>
      </c>
      <c r="C36" s="192">
        <v>7413.6</v>
      </c>
      <c r="D36" s="293">
        <v>5614</v>
      </c>
      <c r="E36" s="98">
        <f t="shared" si="2"/>
        <v>75.725693320384153</v>
      </c>
    </row>
    <row r="37" spans="1:6" ht="15" customHeight="1" x14ac:dyDescent="0.2">
      <c r="A37" s="21" t="s">
        <v>448</v>
      </c>
      <c r="B37" s="192">
        <v>1.7</v>
      </c>
      <c r="C37" s="207" t="s">
        <v>129</v>
      </c>
      <c r="D37" s="309">
        <v>0.6</v>
      </c>
      <c r="E37" s="204" t="s">
        <v>128</v>
      </c>
    </row>
    <row r="38" spans="1:6" ht="15" customHeight="1" x14ac:dyDescent="0.2">
      <c r="A38" s="21" t="s">
        <v>449</v>
      </c>
      <c r="B38" s="192">
        <v>10835.7</v>
      </c>
      <c r="C38" s="192">
        <v>24126.7</v>
      </c>
      <c r="D38" s="192">
        <v>11649.2</v>
      </c>
      <c r="E38" s="98">
        <f>D38/C38*100</f>
        <v>48.283437022054407</v>
      </c>
    </row>
    <row r="39" spans="1:6" ht="15" customHeight="1" x14ac:dyDescent="0.2">
      <c r="A39" s="21" t="s">
        <v>450</v>
      </c>
      <c r="B39" s="192">
        <v>705.9</v>
      </c>
      <c r="C39" s="192">
        <v>1545.5</v>
      </c>
      <c r="D39" s="293">
        <v>1534</v>
      </c>
      <c r="E39" s="98">
        <f t="shared" ref="E39:E53" si="3">D39/C39*100</f>
        <v>99.255904238110645</v>
      </c>
    </row>
    <row r="40" spans="1:6" ht="15" customHeight="1" x14ac:dyDescent="0.2">
      <c r="A40" s="21" t="s">
        <v>451</v>
      </c>
      <c r="B40" s="192">
        <v>2900.2</v>
      </c>
      <c r="C40" s="192">
        <v>2812.2</v>
      </c>
      <c r="D40" s="192">
        <v>2183.3000000000002</v>
      </c>
      <c r="E40" s="98">
        <f t="shared" si="3"/>
        <v>77.636725695185277</v>
      </c>
    </row>
    <row r="41" spans="1:6" s="4" customFormat="1" ht="15" customHeight="1" x14ac:dyDescent="0.2">
      <c r="A41" s="21" t="s">
        <v>206</v>
      </c>
      <c r="B41" s="141"/>
      <c r="C41" s="141"/>
      <c r="D41" s="141"/>
      <c r="E41" s="98"/>
      <c r="F41" s="35"/>
    </row>
    <row r="42" spans="1:6" s="4" customFormat="1" ht="15" customHeight="1" x14ac:dyDescent="0.2">
      <c r="A42" s="21" t="s">
        <v>452</v>
      </c>
      <c r="B42" s="192">
        <v>367</v>
      </c>
      <c r="C42" s="192">
        <v>67.599999999999994</v>
      </c>
      <c r="D42" s="192">
        <v>16.399999999999999</v>
      </c>
      <c r="E42" s="98">
        <f t="shared" si="3"/>
        <v>24.260355029585799</v>
      </c>
      <c r="F42" s="35"/>
    </row>
    <row r="43" spans="1:6" ht="15" customHeight="1" x14ac:dyDescent="0.2">
      <c r="A43" s="21" t="s">
        <v>207</v>
      </c>
      <c r="B43" s="192"/>
      <c r="C43" s="192"/>
      <c r="D43" s="192"/>
      <c r="E43" s="98"/>
    </row>
    <row r="44" spans="1:6" ht="15" customHeight="1" x14ac:dyDescent="0.2">
      <c r="A44" s="21" t="s">
        <v>453</v>
      </c>
      <c r="B44" s="192">
        <v>12323.8</v>
      </c>
      <c r="C44" s="192">
        <v>13966.2</v>
      </c>
      <c r="D44" s="192">
        <v>14738.2</v>
      </c>
      <c r="E44" s="98">
        <f t="shared" si="3"/>
        <v>105.52763099483037</v>
      </c>
    </row>
    <row r="45" spans="1:6" ht="15" customHeight="1" x14ac:dyDescent="0.2">
      <c r="A45" s="75" t="s">
        <v>208</v>
      </c>
      <c r="B45" s="141"/>
      <c r="C45" s="141"/>
      <c r="D45" s="141"/>
      <c r="E45" s="98"/>
    </row>
    <row r="46" spans="1:6" ht="15" customHeight="1" x14ac:dyDescent="0.2">
      <c r="A46" s="75" t="s">
        <v>205</v>
      </c>
      <c r="B46" s="294"/>
      <c r="C46" s="294"/>
      <c r="D46" s="294"/>
      <c r="E46" s="256"/>
    </row>
    <row r="47" spans="1:6" ht="15" customHeight="1" x14ac:dyDescent="0.2">
      <c r="A47" s="75" t="s">
        <v>454</v>
      </c>
      <c r="B47" s="192">
        <v>114279.5</v>
      </c>
      <c r="C47" s="192">
        <v>158349.29999999999</v>
      </c>
      <c r="D47" s="192">
        <v>173506.5</v>
      </c>
      <c r="E47" s="98">
        <f t="shared" si="3"/>
        <v>109.57200316010238</v>
      </c>
    </row>
    <row r="48" spans="1:6" ht="15" customHeight="1" x14ac:dyDescent="0.2">
      <c r="A48" s="21" t="s">
        <v>455</v>
      </c>
      <c r="B48" s="192">
        <v>133287.9</v>
      </c>
      <c r="C48" s="293">
        <v>151699</v>
      </c>
      <c r="D48" s="192">
        <v>155060.5</v>
      </c>
      <c r="E48" s="98">
        <f t="shared" si="3"/>
        <v>102.21590122545304</v>
      </c>
    </row>
    <row r="49" spans="1:7" ht="15" customHeight="1" x14ac:dyDescent="0.2">
      <c r="A49" s="21" t="s">
        <v>456</v>
      </c>
      <c r="B49" s="192">
        <v>16796.3</v>
      </c>
      <c r="C49" s="192">
        <v>12713.4</v>
      </c>
      <c r="D49" s="192">
        <v>13049.1</v>
      </c>
      <c r="E49" s="98">
        <f t="shared" si="3"/>
        <v>102.64052102506018</v>
      </c>
    </row>
    <row r="50" spans="1:7" ht="15" customHeight="1" x14ac:dyDescent="0.2">
      <c r="A50" s="21" t="s">
        <v>457</v>
      </c>
      <c r="B50" s="192">
        <v>2602.4</v>
      </c>
      <c r="C50" s="192">
        <v>2168.9</v>
      </c>
      <c r="D50" s="192">
        <v>1632.6</v>
      </c>
      <c r="E50" s="98">
        <f t="shared" si="3"/>
        <v>75.273179952971546</v>
      </c>
    </row>
    <row r="51" spans="1:7" ht="15" customHeight="1" x14ac:dyDescent="0.2">
      <c r="A51" s="21" t="s">
        <v>458</v>
      </c>
      <c r="B51" s="192">
        <v>42149.9</v>
      </c>
      <c r="C51" s="192">
        <v>90680.3</v>
      </c>
      <c r="D51" s="192">
        <v>19336.2</v>
      </c>
      <c r="E51" s="98">
        <f t="shared" si="3"/>
        <v>21.323484814231978</v>
      </c>
    </row>
    <row r="52" spans="1:7" ht="15" customHeight="1" x14ac:dyDescent="0.2">
      <c r="A52" s="21" t="s">
        <v>459</v>
      </c>
      <c r="B52" s="192">
        <v>3987.7</v>
      </c>
      <c r="C52" s="192">
        <v>2304.4</v>
      </c>
      <c r="D52" s="192">
        <v>6152.1</v>
      </c>
      <c r="E52" s="98">
        <f t="shared" si="3"/>
        <v>266.97187988196498</v>
      </c>
    </row>
    <row r="53" spans="1:7" ht="15" customHeight="1" x14ac:dyDescent="0.2">
      <c r="A53" s="21" t="s">
        <v>460</v>
      </c>
      <c r="B53" s="192">
        <v>2518.1999999999998</v>
      </c>
      <c r="C53" s="192">
        <v>1990.1</v>
      </c>
      <c r="D53" s="192">
        <v>1875.4</v>
      </c>
      <c r="E53" s="98">
        <f t="shared" si="3"/>
        <v>94.23647052911916</v>
      </c>
    </row>
    <row r="54" spans="1:7" ht="15" customHeight="1" x14ac:dyDescent="0.2">
      <c r="A54" s="21" t="s">
        <v>522</v>
      </c>
      <c r="B54" s="207" t="s">
        <v>129</v>
      </c>
      <c r="C54" s="207" t="s">
        <v>129</v>
      </c>
      <c r="D54" s="192">
        <v>88521.2</v>
      </c>
      <c r="E54" s="204" t="s">
        <v>128</v>
      </c>
    </row>
    <row r="55" spans="1:7" ht="15" customHeight="1" x14ac:dyDescent="0.2">
      <c r="A55" s="21" t="s">
        <v>461</v>
      </c>
      <c r="B55" s="192">
        <v>2661.1</v>
      </c>
      <c r="C55" s="192">
        <v>13164.6</v>
      </c>
      <c r="D55" s="192">
        <v>11028.4</v>
      </c>
      <c r="E55" s="98">
        <f>D55/C55*100</f>
        <v>83.773149203166071</v>
      </c>
    </row>
    <row r="56" spans="1:7" ht="15" customHeight="1" x14ac:dyDescent="0.2">
      <c r="A56" s="21" t="s">
        <v>462</v>
      </c>
      <c r="B56" s="192">
        <v>2487.6</v>
      </c>
      <c r="C56" s="192">
        <v>13.5</v>
      </c>
      <c r="D56" s="192">
        <v>1.3</v>
      </c>
      <c r="E56" s="98">
        <f t="shared" ref="E56:E58" si="4">D56/C56*100</f>
        <v>9.6296296296296298</v>
      </c>
    </row>
    <row r="57" spans="1:7" ht="15" customHeight="1" x14ac:dyDescent="0.2">
      <c r="A57" s="21" t="s">
        <v>463</v>
      </c>
      <c r="B57" s="192">
        <v>2183.3000000000002</v>
      </c>
      <c r="C57" s="192">
        <v>3622.4</v>
      </c>
      <c r="D57" s="192">
        <v>3309.9</v>
      </c>
      <c r="E57" s="98">
        <f t="shared" si="4"/>
        <v>91.373122791519435</v>
      </c>
    </row>
    <row r="58" spans="1:7" ht="15" customHeight="1" x14ac:dyDescent="0.2">
      <c r="A58" s="21" t="s">
        <v>464</v>
      </c>
      <c r="B58" s="192">
        <v>5.5</v>
      </c>
      <c r="C58" s="192">
        <v>192.4</v>
      </c>
      <c r="D58" s="192">
        <v>190</v>
      </c>
      <c r="E58" s="98">
        <f t="shared" si="4"/>
        <v>98.752598752598757</v>
      </c>
      <c r="G58" s="108"/>
    </row>
    <row r="59" spans="1:7" ht="19.899999999999999" customHeight="1" x14ac:dyDescent="0.2">
      <c r="A59" s="72" t="s">
        <v>465</v>
      </c>
      <c r="B59" s="259">
        <v>384268.3</v>
      </c>
      <c r="C59" s="259">
        <v>462618.4</v>
      </c>
      <c r="D59" s="259">
        <v>508139</v>
      </c>
      <c r="E59" s="255">
        <f>D59/C59*100</f>
        <v>109.83977291002691</v>
      </c>
    </row>
    <row r="60" spans="1:7" ht="15" customHeight="1" x14ac:dyDescent="0.2">
      <c r="A60" s="21" t="s">
        <v>446</v>
      </c>
      <c r="B60" s="192">
        <v>16.5</v>
      </c>
      <c r="C60" s="192">
        <v>19.7</v>
      </c>
      <c r="D60" s="192">
        <v>19.3</v>
      </c>
      <c r="E60" s="98">
        <f t="shared" ref="E60:E82" si="5">D60/C60*100</f>
        <v>97.969543147208128</v>
      </c>
    </row>
    <row r="61" spans="1:7" ht="15" customHeight="1" x14ac:dyDescent="0.2">
      <c r="A61" s="21" t="s">
        <v>525</v>
      </c>
      <c r="B61" s="192">
        <v>40.799999999999997</v>
      </c>
      <c r="C61" s="192">
        <v>29</v>
      </c>
      <c r="D61" s="192">
        <v>54.1</v>
      </c>
      <c r="E61" s="98">
        <f t="shared" si="5"/>
        <v>186.55172413793105</v>
      </c>
    </row>
    <row r="62" spans="1:7" ht="15" customHeight="1" x14ac:dyDescent="0.2">
      <c r="A62" s="21" t="s">
        <v>523</v>
      </c>
      <c r="B62" s="192">
        <v>799.2</v>
      </c>
      <c r="C62" s="192">
        <v>792.2</v>
      </c>
      <c r="D62" s="192">
        <v>3883.9</v>
      </c>
      <c r="E62" s="98">
        <f t="shared" si="5"/>
        <v>490.26760918959855</v>
      </c>
    </row>
    <row r="63" spans="1:7" ht="15" customHeight="1" x14ac:dyDescent="0.2">
      <c r="A63" s="21" t="s">
        <v>447</v>
      </c>
      <c r="B63" s="140">
        <v>51506.5</v>
      </c>
      <c r="C63" s="293">
        <v>32448</v>
      </c>
      <c r="D63" s="192">
        <v>40574.699999999997</v>
      </c>
      <c r="E63" s="98">
        <f t="shared" si="5"/>
        <v>125.04530325443785</v>
      </c>
    </row>
    <row r="64" spans="1:7" ht="15" customHeight="1" x14ac:dyDescent="0.2">
      <c r="A64" s="21" t="s">
        <v>448</v>
      </c>
      <c r="B64" s="192">
        <v>256.3</v>
      </c>
      <c r="C64" s="192">
        <v>63.8</v>
      </c>
      <c r="D64" s="192">
        <v>79.400000000000006</v>
      </c>
      <c r="E64" s="98">
        <f t="shared" si="5"/>
        <v>124.45141065830722</v>
      </c>
    </row>
    <row r="65" spans="1:5" ht="15" customHeight="1" x14ac:dyDescent="0.2">
      <c r="A65" s="21" t="s">
        <v>466</v>
      </c>
      <c r="B65" s="293">
        <v>5107</v>
      </c>
      <c r="C65" s="293">
        <v>5707</v>
      </c>
      <c r="D65" s="192">
        <v>4602.6000000000004</v>
      </c>
      <c r="E65" s="98">
        <f t="shared" si="5"/>
        <v>80.648326616435966</v>
      </c>
    </row>
    <row r="66" spans="1:5" ht="15" customHeight="1" x14ac:dyDescent="0.2">
      <c r="A66" s="21" t="s">
        <v>450</v>
      </c>
      <c r="B66" s="192">
        <v>965.2</v>
      </c>
      <c r="C66" s="192">
        <v>2036.3</v>
      </c>
      <c r="D66" s="293">
        <v>2151</v>
      </c>
      <c r="E66" s="98">
        <f t="shared" si="5"/>
        <v>105.63276530963022</v>
      </c>
    </row>
    <row r="67" spans="1:5" ht="15" customHeight="1" x14ac:dyDescent="0.2">
      <c r="A67" s="21" t="s">
        <v>451</v>
      </c>
      <c r="B67" s="192">
        <v>24600.9</v>
      </c>
      <c r="C67" s="192">
        <v>28381.200000000001</v>
      </c>
      <c r="D67" s="192">
        <v>29132.400000000001</v>
      </c>
      <c r="E67" s="98">
        <f t="shared" si="5"/>
        <v>102.64682254450128</v>
      </c>
    </row>
    <row r="68" spans="1:5" ht="15" customHeight="1" x14ac:dyDescent="0.2">
      <c r="A68" s="21" t="s">
        <v>209</v>
      </c>
      <c r="B68" s="294"/>
      <c r="C68" s="192"/>
      <c r="D68" s="192"/>
      <c r="E68" s="98"/>
    </row>
    <row r="69" spans="1:5" ht="15" customHeight="1" x14ac:dyDescent="0.2">
      <c r="A69" s="21" t="s">
        <v>467</v>
      </c>
      <c r="B69" s="192">
        <v>367</v>
      </c>
      <c r="C69" s="192">
        <v>67.599999999999994</v>
      </c>
      <c r="D69" s="192">
        <v>16.399999999999999</v>
      </c>
      <c r="E69" s="98">
        <f t="shared" si="5"/>
        <v>24.260355029585799</v>
      </c>
    </row>
    <row r="70" spans="1:5" ht="15" customHeight="1" x14ac:dyDescent="0.2">
      <c r="A70" s="21" t="s">
        <v>210</v>
      </c>
      <c r="B70" s="294"/>
      <c r="C70" s="294"/>
      <c r="D70" s="294"/>
      <c r="E70" s="98"/>
    </row>
    <row r="71" spans="1:5" ht="15" customHeight="1" x14ac:dyDescent="0.2">
      <c r="A71" s="21" t="s">
        <v>453</v>
      </c>
      <c r="B71" s="192">
        <v>15644.4</v>
      </c>
      <c r="C71" s="192">
        <v>16528.900000000001</v>
      </c>
      <c r="D71" s="192">
        <v>17474.900000000001</v>
      </c>
      <c r="E71" s="98">
        <f t="shared" si="5"/>
        <v>105.72330887112875</v>
      </c>
    </row>
    <row r="72" spans="1:5" ht="15" customHeight="1" x14ac:dyDescent="0.2">
      <c r="A72" s="21" t="s">
        <v>468</v>
      </c>
      <c r="B72" s="192">
        <v>3283.1</v>
      </c>
      <c r="C72" s="192">
        <v>2268.6999999999998</v>
      </c>
      <c r="D72" s="192">
        <v>2099.1999999999998</v>
      </c>
      <c r="E72" s="98">
        <f t="shared" si="5"/>
        <v>92.528760964428969</v>
      </c>
    </row>
    <row r="73" spans="1:5" ht="15" customHeight="1" x14ac:dyDescent="0.2">
      <c r="A73" s="21" t="s">
        <v>469</v>
      </c>
      <c r="B73" s="192">
        <v>151575.6</v>
      </c>
      <c r="C73" s="192">
        <v>173206.1</v>
      </c>
      <c r="D73" s="192">
        <v>181712.1</v>
      </c>
      <c r="E73" s="98">
        <f t="shared" si="5"/>
        <v>104.9109124909573</v>
      </c>
    </row>
    <row r="74" spans="1:5" ht="15" customHeight="1" x14ac:dyDescent="0.2">
      <c r="A74" s="21" t="s">
        <v>470</v>
      </c>
      <c r="B74" s="192">
        <v>4942.2</v>
      </c>
      <c r="C74" s="192">
        <v>4738.5</v>
      </c>
      <c r="D74" s="192">
        <v>4385.3999999999996</v>
      </c>
      <c r="E74" s="98">
        <f t="shared" si="5"/>
        <v>92.548274770496988</v>
      </c>
    </row>
    <row r="75" spans="1:5" ht="15" customHeight="1" x14ac:dyDescent="0.2">
      <c r="A75" s="21" t="s">
        <v>458</v>
      </c>
      <c r="B75" s="192">
        <v>64624.4</v>
      </c>
      <c r="C75" s="192">
        <v>116962.6</v>
      </c>
      <c r="D75" s="192">
        <v>41428.1</v>
      </c>
      <c r="E75" s="98">
        <f t="shared" si="5"/>
        <v>35.419954754767765</v>
      </c>
    </row>
    <row r="76" spans="1:5" ht="15" customHeight="1" x14ac:dyDescent="0.2">
      <c r="A76" s="21" t="s">
        <v>471</v>
      </c>
      <c r="B76" s="192">
        <v>8789.4</v>
      </c>
      <c r="C76" s="192">
        <v>8220.5</v>
      </c>
      <c r="D76" s="192">
        <v>11224.4</v>
      </c>
      <c r="E76" s="98">
        <f t="shared" si="5"/>
        <v>136.54157289702573</v>
      </c>
    </row>
    <row r="77" spans="1:5" ht="15" customHeight="1" x14ac:dyDescent="0.2">
      <c r="A77" s="21" t="s">
        <v>472</v>
      </c>
      <c r="B77" s="192">
        <v>14704.5</v>
      </c>
      <c r="C77" s="192">
        <v>18630.3</v>
      </c>
      <c r="D77" s="192">
        <v>18729.400000000001</v>
      </c>
      <c r="E77" s="98">
        <f t="shared" si="5"/>
        <v>100.53192916914919</v>
      </c>
    </row>
    <row r="78" spans="1:5" ht="15" customHeight="1" x14ac:dyDescent="0.2">
      <c r="A78" s="21" t="s">
        <v>522</v>
      </c>
      <c r="B78" s="207" t="s">
        <v>129</v>
      </c>
      <c r="C78" s="207" t="s">
        <v>129</v>
      </c>
      <c r="D78" s="192">
        <v>94957.5</v>
      </c>
      <c r="E78" s="204" t="s">
        <v>128</v>
      </c>
    </row>
    <row r="79" spans="1:5" ht="15" customHeight="1" x14ac:dyDescent="0.2">
      <c r="A79" s="21" t="s">
        <v>461</v>
      </c>
      <c r="B79" s="192">
        <v>14452.3</v>
      </c>
      <c r="C79" s="192">
        <v>30002.9</v>
      </c>
      <c r="D79" s="192">
        <v>31084.400000000001</v>
      </c>
      <c r="E79" s="98">
        <f t="shared" si="5"/>
        <v>103.60465155035013</v>
      </c>
    </row>
    <row r="80" spans="1:5" ht="15" customHeight="1" x14ac:dyDescent="0.2">
      <c r="A80" s="21" t="s">
        <v>473</v>
      </c>
      <c r="B80" s="192">
        <v>10139.5</v>
      </c>
      <c r="C80" s="192">
        <v>5689.9</v>
      </c>
      <c r="D80" s="192">
        <v>6681.6</v>
      </c>
      <c r="E80" s="98">
        <f t="shared" si="5"/>
        <v>117.42912880718468</v>
      </c>
    </row>
    <row r="81" spans="1:5" ht="15" customHeight="1" x14ac:dyDescent="0.2">
      <c r="A81" s="21" t="s">
        <v>463</v>
      </c>
      <c r="B81" s="192">
        <v>12312.8</v>
      </c>
      <c r="C81" s="192">
        <v>16633.400000000001</v>
      </c>
      <c r="D81" s="192">
        <v>17658.599999999999</v>
      </c>
      <c r="E81" s="98">
        <f t="shared" si="5"/>
        <v>106.16350235069196</v>
      </c>
    </row>
    <row r="82" spans="1:5" ht="15" customHeight="1" x14ac:dyDescent="0.2">
      <c r="A82" s="21" t="s">
        <v>464</v>
      </c>
      <c r="B82" s="192">
        <v>140.69999999999999</v>
      </c>
      <c r="C82" s="192">
        <v>191.8</v>
      </c>
      <c r="D82" s="192">
        <v>189.6</v>
      </c>
      <c r="E82" s="98">
        <f t="shared" si="5"/>
        <v>98.85297184567257</v>
      </c>
    </row>
    <row r="83" spans="1:5" x14ac:dyDescent="0.2">
      <c r="A83" s="92"/>
      <c r="B83" s="257"/>
      <c r="C83" s="257"/>
      <c r="D83" s="257"/>
      <c r="E83" s="258"/>
    </row>
    <row r="84" spans="1:5" x14ac:dyDescent="0.2">
      <c r="A84" s="107"/>
      <c r="B84" s="66"/>
      <c r="C84" s="66"/>
      <c r="D84" s="66"/>
      <c r="E84" s="52"/>
    </row>
    <row r="85" spans="1:5" x14ac:dyDescent="0.2">
      <c r="A85" s="66"/>
      <c r="B85" s="66"/>
      <c r="C85" s="66"/>
      <c r="D85" s="66"/>
      <c r="E85" s="52"/>
    </row>
  </sheetData>
  <mergeCells count="4">
    <mergeCell ref="A1:E1"/>
    <mergeCell ref="A2:A3"/>
    <mergeCell ref="D2:E2"/>
    <mergeCell ref="B3:D3"/>
  </mergeCells>
  <hyperlinks>
    <hyperlink ref="F1" location="'SPIS TABLIC'!A1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sqref="A1:E1"/>
    </sheetView>
  </sheetViews>
  <sheetFormatPr defaultColWidth="9.140625" defaultRowHeight="12.75" x14ac:dyDescent="0.2"/>
  <cols>
    <col min="1" max="1" width="45.7109375" style="3" customWidth="1"/>
    <col min="2" max="4" width="15.7109375" style="3" customWidth="1"/>
    <col min="5" max="5" width="15.7109375" style="25" customWidth="1"/>
    <col min="6" max="6" width="18.7109375" style="25" customWidth="1"/>
    <col min="7" max="7" width="9.140625" style="25"/>
    <col min="8" max="16384" width="9.140625" style="3"/>
  </cols>
  <sheetData>
    <row r="1" spans="1:8" s="5" customFormat="1" ht="61.15" customHeight="1" thickBot="1" x14ac:dyDescent="0.3">
      <c r="A1" s="380" t="s">
        <v>637</v>
      </c>
      <c r="B1" s="370"/>
      <c r="C1" s="370"/>
      <c r="D1" s="370"/>
      <c r="E1" s="370"/>
      <c r="F1" s="166" t="s">
        <v>346</v>
      </c>
      <c r="G1" s="50"/>
    </row>
    <row r="2" spans="1:8" customFormat="1" ht="20.100000000000001" customHeight="1" thickTop="1" x14ac:dyDescent="0.25">
      <c r="A2" s="376" t="s">
        <v>0</v>
      </c>
      <c r="B2" s="121">
        <f>'Tabl. 6.  '!B2</f>
        <v>2010</v>
      </c>
      <c r="C2" s="121">
        <f>'Tabl. 6.  '!C2</f>
        <v>2016</v>
      </c>
      <c r="D2" s="336">
        <f>'Tabl. 6.  '!D2</f>
        <v>2017</v>
      </c>
      <c r="E2" s="337"/>
      <c r="F2" s="2"/>
      <c r="G2" s="2"/>
    </row>
    <row r="3" spans="1:8" customFormat="1" ht="20.100000000000001" customHeight="1" thickBot="1" x14ac:dyDescent="0.3">
      <c r="A3" s="377"/>
      <c r="B3" s="338" t="str">
        <f>'Tabl. 6.  '!B3</f>
        <v>w liczbach bezwzględnych</v>
      </c>
      <c r="C3" s="338"/>
      <c r="D3" s="338"/>
      <c r="E3" s="113" t="str">
        <f>'Tabl. 6.  '!E3</f>
        <v>2016=100</v>
      </c>
      <c r="F3" s="2"/>
      <c r="G3" s="2"/>
    </row>
    <row r="4" spans="1:8" s="26" customFormat="1" ht="22.5" customHeight="1" thickTop="1" x14ac:dyDescent="0.2">
      <c r="A4" s="158" t="s">
        <v>474</v>
      </c>
      <c r="B4" s="201">
        <v>9366</v>
      </c>
      <c r="C4" s="201">
        <v>9750</v>
      </c>
      <c r="D4" s="201">
        <v>9863</v>
      </c>
      <c r="E4" s="90">
        <f>D4/C4*100</f>
        <v>101.15897435897436</v>
      </c>
      <c r="F4" s="84"/>
      <c r="G4" s="27"/>
    </row>
    <row r="5" spans="1:8" ht="15" customHeight="1" x14ac:dyDescent="0.2">
      <c r="A5" s="13" t="s">
        <v>284</v>
      </c>
      <c r="B5" s="293">
        <v>210</v>
      </c>
      <c r="C5" s="293">
        <v>215</v>
      </c>
      <c r="D5" s="293">
        <v>205</v>
      </c>
      <c r="E5" s="91">
        <f t="shared" ref="E5:E30" si="0">D5/C5*100</f>
        <v>95.348837209302332</v>
      </c>
      <c r="H5" s="94"/>
    </row>
    <row r="6" spans="1:8" ht="15" customHeight="1" x14ac:dyDescent="0.2">
      <c r="A6" s="13" t="s">
        <v>285</v>
      </c>
      <c r="B6" s="293">
        <v>9156</v>
      </c>
      <c r="C6" s="293">
        <v>9472</v>
      </c>
      <c r="D6" s="293">
        <v>9578</v>
      </c>
      <c r="E6" s="91">
        <f t="shared" si="0"/>
        <v>101.11908783783782</v>
      </c>
      <c r="G6" s="93"/>
    </row>
    <row r="7" spans="1:8" ht="15" customHeight="1" x14ac:dyDescent="0.2">
      <c r="A7" s="13" t="s">
        <v>53</v>
      </c>
      <c r="B7" s="293"/>
      <c r="C7" s="293"/>
      <c r="D7" s="293"/>
      <c r="E7" s="91"/>
      <c r="G7" s="52"/>
    </row>
    <row r="8" spans="1:8" ht="15" customHeight="1" x14ac:dyDescent="0.2">
      <c r="A8" s="13" t="s">
        <v>286</v>
      </c>
      <c r="B8" s="293">
        <v>635</v>
      </c>
      <c r="C8" s="293">
        <v>989</v>
      </c>
      <c r="D8" s="293">
        <v>1060</v>
      </c>
      <c r="E8" s="91">
        <f t="shared" si="0"/>
        <v>107.17896865520729</v>
      </c>
      <c r="G8" s="53"/>
    </row>
    <row r="9" spans="1:8" ht="15" customHeight="1" x14ac:dyDescent="0.2">
      <c r="A9" s="13" t="s">
        <v>287</v>
      </c>
      <c r="B9" s="293">
        <v>70</v>
      </c>
      <c r="C9" s="293">
        <v>80</v>
      </c>
      <c r="D9" s="293">
        <v>81</v>
      </c>
      <c r="E9" s="91">
        <f t="shared" si="0"/>
        <v>101.25</v>
      </c>
      <c r="G9" s="52"/>
    </row>
    <row r="10" spans="1:8" ht="15" customHeight="1" x14ac:dyDescent="0.2">
      <c r="A10" s="13" t="s">
        <v>288</v>
      </c>
      <c r="B10" s="293">
        <v>786</v>
      </c>
      <c r="C10" s="293">
        <v>813</v>
      </c>
      <c r="D10" s="293">
        <v>815</v>
      </c>
      <c r="E10" s="91">
        <f t="shared" si="0"/>
        <v>100.2460024600246</v>
      </c>
      <c r="G10" s="52"/>
    </row>
    <row r="11" spans="1:8" ht="15" customHeight="1" x14ac:dyDescent="0.2">
      <c r="A11" s="13" t="s">
        <v>289</v>
      </c>
      <c r="B11" s="293">
        <v>34</v>
      </c>
      <c r="C11" s="293">
        <v>32</v>
      </c>
      <c r="D11" s="293">
        <v>31</v>
      </c>
      <c r="E11" s="91">
        <f t="shared" si="0"/>
        <v>96.875</v>
      </c>
      <c r="G11" s="52"/>
    </row>
    <row r="12" spans="1:8" ht="15" customHeight="1" x14ac:dyDescent="0.2">
      <c r="A12" s="13" t="s">
        <v>290</v>
      </c>
      <c r="B12" s="293"/>
      <c r="C12" s="293"/>
      <c r="D12" s="293"/>
      <c r="E12" s="91"/>
      <c r="G12" s="52"/>
    </row>
    <row r="13" spans="1:8" ht="15" customHeight="1" x14ac:dyDescent="0.2">
      <c r="A13" s="13" t="s">
        <v>291</v>
      </c>
      <c r="B13" s="293">
        <v>7058</v>
      </c>
      <c r="C13" s="293">
        <v>6807</v>
      </c>
      <c r="D13" s="293">
        <v>6840</v>
      </c>
      <c r="E13" s="91">
        <f t="shared" si="0"/>
        <v>100.4847950639048</v>
      </c>
      <c r="G13" s="93"/>
    </row>
    <row r="14" spans="1:8" ht="15" customHeight="1" x14ac:dyDescent="0.2">
      <c r="A14" s="13" t="s">
        <v>40</v>
      </c>
      <c r="B14" s="293"/>
      <c r="C14" s="293"/>
      <c r="D14" s="293"/>
      <c r="E14" s="91"/>
      <c r="G14" s="52"/>
    </row>
    <row r="15" spans="1:8" ht="15" customHeight="1" x14ac:dyDescent="0.2">
      <c r="A15" s="13" t="s">
        <v>292</v>
      </c>
      <c r="B15" s="293">
        <v>104</v>
      </c>
      <c r="C15" s="293">
        <v>62</v>
      </c>
      <c r="D15" s="293">
        <v>61</v>
      </c>
      <c r="E15" s="91">
        <f t="shared" si="0"/>
        <v>98.387096774193552</v>
      </c>
      <c r="G15" s="52"/>
    </row>
    <row r="16" spans="1:8" ht="15" customHeight="1" x14ac:dyDescent="0.2">
      <c r="A16" s="13" t="s">
        <v>293</v>
      </c>
      <c r="B16" s="293">
        <v>783</v>
      </c>
      <c r="C16" s="293">
        <v>806</v>
      </c>
      <c r="D16" s="293">
        <v>821</v>
      </c>
      <c r="E16" s="91">
        <f t="shared" si="0"/>
        <v>101.86104218362281</v>
      </c>
      <c r="G16" s="52"/>
    </row>
    <row r="17" spans="1:7" ht="15" customHeight="1" x14ac:dyDescent="0.2">
      <c r="A17" s="13" t="s">
        <v>294</v>
      </c>
      <c r="B17" s="293">
        <v>759</v>
      </c>
      <c r="C17" s="293">
        <v>762</v>
      </c>
      <c r="D17" s="293">
        <v>776</v>
      </c>
      <c r="E17" s="91">
        <f t="shared" si="0"/>
        <v>101.83727034120736</v>
      </c>
      <c r="G17" s="52"/>
    </row>
    <row r="18" spans="1:7" ht="15" customHeight="1" x14ac:dyDescent="0.2">
      <c r="A18" s="13" t="s">
        <v>295</v>
      </c>
      <c r="B18" s="293">
        <v>969</v>
      </c>
      <c r="C18" s="293">
        <v>1037</v>
      </c>
      <c r="D18" s="293">
        <v>1062</v>
      </c>
      <c r="E18" s="91">
        <f t="shared" si="0"/>
        <v>102.41080038572805</v>
      </c>
      <c r="G18" s="52"/>
    </row>
    <row r="19" spans="1:7" ht="15" customHeight="1" x14ac:dyDescent="0.2">
      <c r="A19" s="13" t="s">
        <v>475</v>
      </c>
      <c r="B19" s="293">
        <v>2588</v>
      </c>
      <c r="C19" s="293">
        <v>2385</v>
      </c>
      <c r="D19" s="293">
        <v>2363</v>
      </c>
      <c r="E19" s="91">
        <f t="shared" si="0"/>
        <v>99.077568134171912</v>
      </c>
      <c r="G19" s="52"/>
    </row>
    <row r="20" spans="1:7" ht="15" customHeight="1" x14ac:dyDescent="0.2">
      <c r="A20" s="13" t="s">
        <v>320</v>
      </c>
      <c r="B20" s="293">
        <v>620</v>
      </c>
      <c r="C20" s="293">
        <v>559</v>
      </c>
      <c r="D20" s="293">
        <v>551</v>
      </c>
      <c r="E20" s="91">
        <f t="shared" si="0"/>
        <v>98.568872987477647</v>
      </c>
      <c r="G20" s="52"/>
    </row>
    <row r="21" spans="1:7" ht="15" customHeight="1" x14ac:dyDescent="0.2">
      <c r="A21" s="13" t="s">
        <v>476</v>
      </c>
      <c r="B21" s="293">
        <v>260</v>
      </c>
      <c r="C21" s="293">
        <v>232</v>
      </c>
      <c r="D21" s="293">
        <v>245</v>
      </c>
      <c r="E21" s="91">
        <f t="shared" si="0"/>
        <v>105.60344827586208</v>
      </c>
      <c r="G21" s="52"/>
    </row>
    <row r="22" spans="1:7" ht="15" customHeight="1" x14ac:dyDescent="0.2">
      <c r="A22" s="13" t="s">
        <v>296</v>
      </c>
      <c r="B22" s="293">
        <v>223</v>
      </c>
      <c r="C22" s="293">
        <v>291</v>
      </c>
      <c r="D22" s="293">
        <v>296</v>
      </c>
      <c r="E22" s="91">
        <f t="shared" si="0"/>
        <v>101.71821305841924</v>
      </c>
      <c r="G22" s="52"/>
    </row>
    <row r="23" spans="1:7" ht="15" customHeight="1" x14ac:dyDescent="0.2">
      <c r="A23" s="13" t="s">
        <v>297</v>
      </c>
      <c r="B23" s="293">
        <v>413</v>
      </c>
      <c r="C23" s="293">
        <v>366</v>
      </c>
      <c r="D23" s="293">
        <v>349</v>
      </c>
      <c r="E23" s="91">
        <f t="shared" si="0"/>
        <v>95.355191256830594</v>
      </c>
      <c r="G23" s="52"/>
    </row>
    <row r="24" spans="1:7" ht="15" customHeight="1" x14ac:dyDescent="0.2">
      <c r="A24" s="13" t="s">
        <v>477</v>
      </c>
      <c r="B24" s="293">
        <v>328</v>
      </c>
      <c r="C24" s="293">
        <v>385</v>
      </c>
      <c r="D24" s="293">
        <v>401</v>
      </c>
      <c r="E24" s="91">
        <f t="shared" si="0"/>
        <v>104.15584415584416</v>
      </c>
      <c r="G24" s="53"/>
    </row>
    <row r="25" spans="1:7" ht="15" customHeight="1" x14ac:dyDescent="0.2">
      <c r="A25" s="13" t="s">
        <v>478</v>
      </c>
      <c r="B25" s="293">
        <v>1039</v>
      </c>
      <c r="C25" s="293">
        <v>1159</v>
      </c>
      <c r="D25" s="293">
        <v>1174</v>
      </c>
      <c r="E25" s="91">
        <f t="shared" si="0"/>
        <v>101.29421915444348</v>
      </c>
      <c r="G25" s="52"/>
    </row>
    <row r="26" spans="1:7" ht="15" customHeight="1" x14ac:dyDescent="0.2">
      <c r="A26" s="13" t="s">
        <v>479</v>
      </c>
      <c r="B26" s="293">
        <v>213</v>
      </c>
      <c r="C26" s="293">
        <v>247</v>
      </c>
      <c r="D26" s="293">
        <v>253</v>
      </c>
      <c r="E26" s="91">
        <f t="shared" si="0"/>
        <v>102.42914979757086</v>
      </c>
      <c r="G26" s="52"/>
    </row>
    <row r="27" spans="1:7" s="28" customFormat="1" ht="15" customHeight="1" x14ac:dyDescent="0.2">
      <c r="A27" s="13" t="s">
        <v>480</v>
      </c>
      <c r="B27" s="293">
        <v>333</v>
      </c>
      <c r="C27" s="293">
        <v>464</v>
      </c>
      <c r="D27" s="293">
        <v>461</v>
      </c>
      <c r="E27" s="91">
        <f t="shared" si="0"/>
        <v>99.353448275862064</v>
      </c>
      <c r="F27" s="51"/>
      <c r="G27" s="54"/>
    </row>
    <row r="28" spans="1:7" ht="15" customHeight="1" x14ac:dyDescent="0.2">
      <c r="A28" s="13" t="s">
        <v>298</v>
      </c>
      <c r="B28" s="293">
        <v>562</v>
      </c>
      <c r="C28" s="293">
        <v>685</v>
      </c>
      <c r="D28" s="293">
        <v>713</v>
      </c>
      <c r="E28" s="91">
        <f t="shared" si="0"/>
        <v>104.08759124087592</v>
      </c>
      <c r="G28" s="52"/>
    </row>
    <row r="29" spans="1:7" ht="15" customHeight="1" x14ac:dyDescent="0.2">
      <c r="A29" s="13" t="s">
        <v>481</v>
      </c>
      <c r="B29" s="293">
        <v>197</v>
      </c>
      <c r="C29" s="293">
        <v>223</v>
      </c>
      <c r="D29" s="293">
        <v>225</v>
      </c>
      <c r="E29" s="91">
        <f t="shared" si="0"/>
        <v>100.89686098654708</v>
      </c>
      <c r="G29" s="52"/>
    </row>
    <row r="30" spans="1:7" ht="15" customHeight="1" x14ac:dyDescent="0.2">
      <c r="A30" s="13" t="s">
        <v>299</v>
      </c>
      <c r="B30" s="293">
        <v>707</v>
      </c>
      <c r="C30" s="293">
        <v>815</v>
      </c>
      <c r="D30" s="293">
        <v>854</v>
      </c>
      <c r="E30" s="91">
        <f t="shared" si="0"/>
        <v>104.78527607361963</v>
      </c>
      <c r="G30" s="52"/>
    </row>
    <row r="31" spans="1:7" x14ac:dyDescent="0.2">
      <c r="A31" s="92"/>
      <c r="B31" s="92"/>
      <c r="C31" s="92"/>
      <c r="D31" s="92"/>
      <c r="E31" s="15"/>
      <c r="G31" s="52"/>
    </row>
    <row r="32" spans="1:7" x14ac:dyDescent="0.2">
      <c r="A32" s="310" t="s">
        <v>603</v>
      </c>
      <c r="B32" s="92"/>
      <c r="C32" s="92"/>
      <c r="D32" s="85"/>
      <c r="E32" s="15"/>
    </row>
    <row r="33" spans="1:4" x14ac:dyDescent="0.2">
      <c r="A33" s="108"/>
      <c r="B33" s="108"/>
      <c r="C33" s="108"/>
      <c r="D33" s="49"/>
    </row>
  </sheetData>
  <mergeCells count="4">
    <mergeCell ref="A1:E1"/>
    <mergeCell ref="A2:A3"/>
    <mergeCell ref="D2:E2"/>
    <mergeCell ref="B3:D3"/>
  </mergeCells>
  <hyperlinks>
    <hyperlink ref="F1" location="'SPIS TABLIC'!A1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workbookViewId="0">
      <selection activeCell="B85" sqref="B85"/>
    </sheetView>
  </sheetViews>
  <sheetFormatPr defaultColWidth="9.140625" defaultRowHeight="12.75" x14ac:dyDescent="0.2"/>
  <cols>
    <col min="1" max="1" width="50" style="25" customWidth="1"/>
    <col min="2" max="4" width="16.7109375" style="25" customWidth="1"/>
    <col min="5" max="5" width="9.140625" style="25"/>
    <col min="6" max="6" width="19.140625" style="25" customWidth="1"/>
    <col min="7" max="16384" width="9.140625" style="25"/>
  </cols>
  <sheetData>
    <row r="1" spans="1:6" ht="35.1" customHeight="1" thickBot="1" x14ac:dyDescent="0.25">
      <c r="A1" s="333" t="s">
        <v>521</v>
      </c>
      <c r="B1" s="333"/>
      <c r="C1" s="333"/>
      <c r="D1" s="333"/>
      <c r="E1" s="333"/>
      <c r="F1" s="166" t="s">
        <v>346</v>
      </c>
    </row>
    <row r="2" spans="1:6" ht="20.100000000000001" customHeight="1" thickTop="1" x14ac:dyDescent="0.2">
      <c r="A2" s="376" t="s">
        <v>0</v>
      </c>
      <c r="B2" s="121">
        <f>'Tabl. 6.  '!B2</f>
        <v>2010</v>
      </c>
      <c r="C2" s="121">
        <f>'Tabl. 6.  '!C2</f>
        <v>2016</v>
      </c>
      <c r="D2" s="336">
        <f>'Tabl. 6.  '!D2</f>
        <v>2017</v>
      </c>
      <c r="E2" s="337"/>
    </row>
    <row r="3" spans="1:6" ht="20.100000000000001" customHeight="1" thickBot="1" x14ac:dyDescent="0.25">
      <c r="A3" s="377"/>
      <c r="B3" s="338" t="str">
        <f>'Tabl. 6.  '!B3</f>
        <v>w liczbach bezwzględnych</v>
      </c>
      <c r="C3" s="338"/>
      <c r="D3" s="338"/>
      <c r="E3" s="113" t="str">
        <f>'Tabl. 6.  '!E3</f>
        <v>2016=100</v>
      </c>
    </row>
    <row r="4" spans="1:6" ht="24.95" customHeight="1" thickTop="1" x14ac:dyDescent="0.2">
      <c r="A4" s="361" t="s">
        <v>106</v>
      </c>
      <c r="B4" s="361"/>
      <c r="C4" s="361"/>
      <c r="D4" s="361"/>
      <c r="E4" s="361"/>
    </row>
    <row r="5" spans="1:6" ht="15" customHeight="1" x14ac:dyDescent="0.2">
      <c r="A5" s="76" t="s">
        <v>482</v>
      </c>
      <c r="B5" s="209">
        <v>23</v>
      </c>
      <c r="C5" s="210">
        <v>23</v>
      </c>
      <c r="D5" s="210">
        <v>23</v>
      </c>
      <c r="E5" s="90">
        <f>D5/C5*100</f>
        <v>100</v>
      </c>
    </row>
    <row r="6" spans="1:6" ht="15" customHeight="1" x14ac:dyDescent="0.2">
      <c r="A6" s="153" t="s">
        <v>71</v>
      </c>
      <c r="B6" s="200">
        <v>2</v>
      </c>
      <c r="C6" s="211">
        <v>5</v>
      </c>
      <c r="D6" s="211">
        <v>5</v>
      </c>
      <c r="E6" s="91">
        <f t="shared" ref="E6:E25" si="0">D6/C6*100</f>
        <v>100</v>
      </c>
    </row>
    <row r="7" spans="1:6" ht="15" customHeight="1" x14ac:dyDescent="0.2">
      <c r="A7" s="153" t="s">
        <v>107</v>
      </c>
      <c r="B7" s="200"/>
      <c r="C7" s="211"/>
      <c r="D7" s="211"/>
      <c r="E7" s="91"/>
    </row>
    <row r="8" spans="1:6" ht="15" customHeight="1" x14ac:dyDescent="0.2">
      <c r="A8" s="153" t="s">
        <v>300</v>
      </c>
      <c r="B8" s="200">
        <v>2</v>
      </c>
      <c r="C8" s="211">
        <v>2</v>
      </c>
      <c r="D8" s="211">
        <v>2</v>
      </c>
      <c r="E8" s="91">
        <f t="shared" si="0"/>
        <v>100</v>
      </c>
    </row>
    <row r="9" spans="1:6" ht="15" customHeight="1" x14ac:dyDescent="0.2">
      <c r="A9" s="153" t="s">
        <v>301</v>
      </c>
      <c r="B9" s="200">
        <v>1</v>
      </c>
      <c r="C9" s="211">
        <v>6</v>
      </c>
      <c r="D9" s="211">
        <v>5</v>
      </c>
      <c r="E9" s="91">
        <f t="shared" si="0"/>
        <v>83.333333333333343</v>
      </c>
    </row>
    <row r="10" spans="1:6" ht="15" customHeight="1" x14ac:dyDescent="0.2">
      <c r="A10" s="153" t="s">
        <v>302</v>
      </c>
      <c r="B10" s="200">
        <v>14</v>
      </c>
      <c r="C10" s="211">
        <v>3</v>
      </c>
      <c r="D10" s="211">
        <v>3</v>
      </c>
      <c r="E10" s="91">
        <f t="shared" si="0"/>
        <v>100</v>
      </c>
    </row>
    <row r="11" spans="1:6" ht="15" customHeight="1" x14ac:dyDescent="0.2">
      <c r="A11" s="153" t="s">
        <v>303</v>
      </c>
      <c r="B11" s="200">
        <v>6</v>
      </c>
      <c r="C11" s="211">
        <v>12</v>
      </c>
      <c r="D11" s="211">
        <v>13</v>
      </c>
      <c r="E11" s="91">
        <f t="shared" si="0"/>
        <v>108.33333333333333</v>
      </c>
    </row>
    <row r="12" spans="1:6" ht="15" customHeight="1" x14ac:dyDescent="0.2">
      <c r="A12" s="153" t="s">
        <v>108</v>
      </c>
      <c r="B12" s="200"/>
      <c r="C12" s="211"/>
      <c r="D12" s="211"/>
      <c r="E12" s="91"/>
    </row>
    <row r="13" spans="1:6" ht="15" customHeight="1" x14ac:dyDescent="0.2">
      <c r="A13" s="153" t="s">
        <v>251</v>
      </c>
      <c r="B13" s="200">
        <v>16</v>
      </c>
      <c r="C13" s="211">
        <v>17</v>
      </c>
      <c r="D13" s="211">
        <v>17</v>
      </c>
      <c r="E13" s="91">
        <f t="shared" si="0"/>
        <v>100</v>
      </c>
    </row>
    <row r="14" spans="1:6" ht="15" customHeight="1" x14ac:dyDescent="0.2">
      <c r="A14" s="153" t="s">
        <v>304</v>
      </c>
      <c r="B14" s="212" t="s">
        <v>129</v>
      </c>
      <c r="C14" s="213" t="s">
        <v>129</v>
      </c>
      <c r="D14" s="213" t="s">
        <v>129</v>
      </c>
      <c r="E14" s="204" t="s">
        <v>129</v>
      </c>
    </row>
    <row r="15" spans="1:6" ht="15" customHeight="1" x14ac:dyDescent="0.2">
      <c r="A15" s="153" t="s">
        <v>305</v>
      </c>
      <c r="B15" s="200">
        <v>5</v>
      </c>
      <c r="C15" s="211">
        <v>5</v>
      </c>
      <c r="D15" s="211">
        <v>5</v>
      </c>
      <c r="E15" s="91">
        <f t="shared" si="0"/>
        <v>100</v>
      </c>
    </row>
    <row r="16" spans="1:6" ht="15" customHeight="1" x14ac:dyDescent="0.2">
      <c r="A16" s="153" t="s">
        <v>254</v>
      </c>
      <c r="B16" s="200">
        <v>2</v>
      </c>
      <c r="C16" s="211">
        <v>1</v>
      </c>
      <c r="D16" s="211">
        <v>1</v>
      </c>
      <c r="E16" s="91">
        <f t="shared" si="0"/>
        <v>100</v>
      </c>
    </row>
    <row r="17" spans="1:5" ht="15" customHeight="1" x14ac:dyDescent="0.2">
      <c r="A17" s="153" t="s">
        <v>306</v>
      </c>
      <c r="B17" s="212" t="s">
        <v>129</v>
      </c>
      <c r="C17" s="213" t="s">
        <v>129</v>
      </c>
      <c r="D17" s="213" t="s">
        <v>129</v>
      </c>
      <c r="E17" s="204" t="s">
        <v>129</v>
      </c>
    </row>
    <row r="18" spans="1:5" ht="15" customHeight="1" x14ac:dyDescent="0.2">
      <c r="A18" s="153" t="s">
        <v>264</v>
      </c>
      <c r="B18" s="212" t="s">
        <v>129</v>
      </c>
      <c r="C18" s="213" t="s">
        <v>129</v>
      </c>
      <c r="D18" s="213" t="s">
        <v>129</v>
      </c>
      <c r="E18" s="204" t="s">
        <v>129</v>
      </c>
    </row>
    <row r="19" spans="1:5" ht="15" customHeight="1" x14ac:dyDescent="0.2">
      <c r="A19" s="153" t="s">
        <v>109</v>
      </c>
      <c r="B19" s="200"/>
      <c r="C19" s="211"/>
      <c r="D19" s="211"/>
      <c r="E19" s="91"/>
    </row>
    <row r="20" spans="1:5" s="55" customFormat="1" ht="15" customHeight="1" x14ac:dyDescent="0.2">
      <c r="A20" s="159" t="s">
        <v>322</v>
      </c>
      <c r="B20" s="200"/>
      <c r="C20" s="211"/>
      <c r="D20" s="211"/>
      <c r="E20" s="91"/>
    </row>
    <row r="21" spans="1:5" ht="15" customHeight="1" x14ac:dyDescent="0.2">
      <c r="A21" s="153" t="s">
        <v>321</v>
      </c>
      <c r="B21" s="200">
        <v>5</v>
      </c>
      <c r="C21" s="211">
        <v>4</v>
      </c>
      <c r="D21" s="211">
        <v>4</v>
      </c>
      <c r="E21" s="91">
        <f t="shared" si="0"/>
        <v>100</v>
      </c>
    </row>
    <row r="22" spans="1:5" ht="15" customHeight="1" x14ac:dyDescent="0.2">
      <c r="A22" s="153" t="s">
        <v>307</v>
      </c>
      <c r="B22" s="200">
        <v>11</v>
      </c>
      <c r="C22" s="211">
        <v>14</v>
      </c>
      <c r="D22" s="211">
        <v>14</v>
      </c>
      <c r="E22" s="91">
        <f t="shared" si="0"/>
        <v>100</v>
      </c>
    </row>
    <row r="23" spans="1:5" ht="15" customHeight="1" x14ac:dyDescent="0.2">
      <c r="A23" s="153" t="s">
        <v>308</v>
      </c>
      <c r="B23" s="200">
        <v>2</v>
      </c>
      <c r="C23" s="211">
        <v>2</v>
      </c>
      <c r="D23" s="211">
        <v>2</v>
      </c>
      <c r="E23" s="91">
        <f t="shared" si="0"/>
        <v>100</v>
      </c>
    </row>
    <row r="24" spans="1:5" ht="15" customHeight="1" x14ac:dyDescent="0.2">
      <c r="A24" s="153" t="s">
        <v>309</v>
      </c>
      <c r="B24" s="200">
        <v>1</v>
      </c>
      <c r="C24" s="211">
        <v>1</v>
      </c>
      <c r="D24" s="211">
        <v>1</v>
      </c>
      <c r="E24" s="91">
        <f t="shared" si="0"/>
        <v>100</v>
      </c>
    </row>
    <row r="25" spans="1:5" ht="15" customHeight="1" x14ac:dyDescent="0.2">
      <c r="A25" s="153" t="s">
        <v>310</v>
      </c>
      <c r="B25" s="211">
        <v>2</v>
      </c>
      <c r="C25" s="211">
        <v>2</v>
      </c>
      <c r="D25" s="211">
        <v>2</v>
      </c>
      <c r="E25" s="91">
        <f t="shared" si="0"/>
        <v>100</v>
      </c>
    </row>
    <row r="26" spans="1:5" ht="15" customHeight="1" x14ac:dyDescent="0.2">
      <c r="A26" s="153" t="s">
        <v>311</v>
      </c>
      <c r="B26" s="212" t="s">
        <v>129</v>
      </c>
      <c r="C26" s="213" t="s">
        <v>129</v>
      </c>
      <c r="D26" s="213" t="s">
        <v>129</v>
      </c>
      <c r="E26" s="204" t="s">
        <v>129</v>
      </c>
    </row>
    <row r="27" spans="1:5" ht="15" customHeight="1" x14ac:dyDescent="0.2">
      <c r="A27" s="153" t="s">
        <v>312</v>
      </c>
      <c r="B27" s="212" t="s">
        <v>129</v>
      </c>
      <c r="C27" s="213" t="s">
        <v>129</v>
      </c>
      <c r="D27" s="213" t="s">
        <v>129</v>
      </c>
      <c r="E27" s="204" t="s">
        <v>129</v>
      </c>
    </row>
    <row r="28" spans="1:5" ht="15" customHeight="1" x14ac:dyDescent="0.2">
      <c r="A28" s="153" t="s">
        <v>313</v>
      </c>
      <c r="B28" s="212" t="s">
        <v>129</v>
      </c>
      <c r="C28" s="213" t="s">
        <v>129</v>
      </c>
      <c r="D28" s="213" t="s">
        <v>129</v>
      </c>
      <c r="E28" s="204" t="s">
        <v>129</v>
      </c>
    </row>
    <row r="29" spans="1:5" ht="15" customHeight="1" x14ac:dyDescent="0.2">
      <c r="A29" s="153" t="s">
        <v>314</v>
      </c>
      <c r="B29" s="212" t="s">
        <v>129</v>
      </c>
      <c r="C29" s="213" t="s">
        <v>129</v>
      </c>
      <c r="D29" s="213" t="s">
        <v>129</v>
      </c>
      <c r="E29" s="204" t="s">
        <v>129</v>
      </c>
    </row>
    <row r="30" spans="1:5" ht="15" customHeight="1" x14ac:dyDescent="0.2">
      <c r="A30" s="153" t="s">
        <v>315</v>
      </c>
      <c r="B30" s="200">
        <v>1</v>
      </c>
      <c r="C30" s="213" t="s">
        <v>129</v>
      </c>
      <c r="D30" s="213" t="s">
        <v>129</v>
      </c>
      <c r="E30" s="204" t="s">
        <v>129</v>
      </c>
    </row>
    <row r="31" spans="1:5" ht="15" customHeight="1" x14ac:dyDescent="0.2">
      <c r="A31" s="153" t="s">
        <v>316</v>
      </c>
      <c r="B31" s="200">
        <v>1</v>
      </c>
      <c r="C31" s="213" t="s">
        <v>129</v>
      </c>
      <c r="D31" s="213" t="s">
        <v>129</v>
      </c>
      <c r="E31" s="204" t="s">
        <v>129</v>
      </c>
    </row>
    <row r="32" spans="1:5" ht="24.95" customHeight="1" x14ac:dyDescent="0.2">
      <c r="A32" s="361" t="s">
        <v>191</v>
      </c>
      <c r="B32" s="361"/>
      <c r="C32" s="361"/>
      <c r="D32" s="361"/>
      <c r="E32" s="361"/>
    </row>
    <row r="33" spans="1:5" ht="15" customHeight="1" x14ac:dyDescent="0.2">
      <c r="A33" s="13" t="s">
        <v>188</v>
      </c>
      <c r="D33" s="15"/>
      <c r="E33" s="15"/>
    </row>
    <row r="34" spans="1:5" ht="15" customHeight="1" x14ac:dyDescent="0.2">
      <c r="A34" s="160" t="s">
        <v>483</v>
      </c>
      <c r="B34" s="180">
        <v>83680</v>
      </c>
      <c r="C34" s="180">
        <v>81904</v>
      </c>
      <c r="D34" s="180">
        <v>81545</v>
      </c>
      <c r="E34" s="91">
        <f>D34/C34*100</f>
        <v>99.561681969134597</v>
      </c>
    </row>
    <row r="35" spans="1:5" ht="15" customHeight="1" x14ac:dyDescent="0.2">
      <c r="A35" s="13" t="s">
        <v>484</v>
      </c>
      <c r="B35" s="180">
        <v>1435</v>
      </c>
      <c r="C35" s="180">
        <v>1678</v>
      </c>
      <c r="D35" s="180">
        <v>1596</v>
      </c>
      <c r="E35" s="91">
        <f t="shared" ref="E35:E44" si="1">D35/C35*100</f>
        <v>95.113230035756857</v>
      </c>
    </row>
    <row r="36" spans="1:5" ht="15" customHeight="1" x14ac:dyDescent="0.2">
      <c r="A36" s="13" t="s">
        <v>189</v>
      </c>
      <c r="B36" s="214"/>
      <c r="C36" s="214"/>
      <c r="D36" s="214"/>
      <c r="E36" s="91"/>
    </row>
    <row r="37" spans="1:5" ht="15" customHeight="1" x14ac:dyDescent="0.2">
      <c r="A37" s="13" t="s">
        <v>190</v>
      </c>
      <c r="B37" s="214"/>
      <c r="C37" s="214"/>
      <c r="D37" s="214"/>
      <c r="E37" s="91"/>
    </row>
    <row r="38" spans="1:5" ht="15" customHeight="1" x14ac:dyDescent="0.2">
      <c r="A38" s="13" t="s">
        <v>485</v>
      </c>
      <c r="B38" s="180">
        <v>1248</v>
      </c>
      <c r="C38" s="180">
        <v>2936</v>
      </c>
      <c r="D38" s="180">
        <v>3276</v>
      </c>
      <c r="E38" s="91">
        <f t="shared" si="1"/>
        <v>111.58038147138964</v>
      </c>
    </row>
    <row r="39" spans="1:5" ht="15" customHeight="1" x14ac:dyDescent="0.2">
      <c r="A39" s="161" t="s">
        <v>486</v>
      </c>
      <c r="B39" s="180">
        <v>672</v>
      </c>
      <c r="C39" s="180">
        <v>543</v>
      </c>
      <c r="D39" s="180">
        <v>578</v>
      </c>
      <c r="E39" s="91">
        <f t="shared" si="1"/>
        <v>106.44567219152854</v>
      </c>
    </row>
    <row r="40" spans="1:5" ht="15" customHeight="1" x14ac:dyDescent="0.2">
      <c r="A40" s="13" t="s">
        <v>487</v>
      </c>
      <c r="B40" s="180">
        <v>1348</v>
      </c>
      <c r="C40" s="212" t="s">
        <v>54</v>
      </c>
      <c r="D40" s="212" t="s">
        <v>54</v>
      </c>
      <c r="E40" s="204" t="s">
        <v>54</v>
      </c>
    </row>
    <row r="41" spans="1:5" ht="15" customHeight="1" x14ac:dyDescent="0.2">
      <c r="A41" s="162" t="s">
        <v>488</v>
      </c>
      <c r="B41" s="180">
        <v>1360</v>
      </c>
      <c r="C41" s="180">
        <v>803</v>
      </c>
      <c r="D41" s="180">
        <v>1182</v>
      </c>
      <c r="E41" s="91">
        <f t="shared" si="1"/>
        <v>147.19800747198008</v>
      </c>
    </row>
    <row r="42" spans="1:5" ht="15" customHeight="1" x14ac:dyDescent="0.2">
      <c r="A42" s="149" t="s">
        <v>201</v>
      </c>
      <c r="B42" s="215"/>
      <c r="C42" s="215"/>
      <c r="D42" s="215"/>
      <c r="E42" s="103"/>
    </row>
    <row r="43" spans="1:5" ht="15" customHeight="1" x14ac:dyDescent="0.2">
      <c r="A43" s="151" t="s">
        <v>489</v>
      </c>
      <c r="B43" s="180">
        <v>129</v>
      </c>
      <c r="C43" s="180">
        <v>125</v>
      </c>
      <c r="D43" s="180">
        <v>132</v>
      </c>
      <c r="E43" s="91">
        <f>D43/C43*100</f>
        <v>105.60000000000001</v>
      </c>
    </row>
    <row r="44" spans="1:5" ht="15" customHeight="1" x14ac:dyDescent="0.2">
      <c r="A44" s="151" t="s">
        <v>490</v>
      </c>
      <c r="B44" s="180">
        <v>5100</v>
      </c>
      <c r="C44" s="180">
        <v>11508</v>
      </c>
      <c r="D44" s="180">
        <v>15272</v>
      </c>
      <c r="E44" s="91">
        <f t="shared" si="1"/>
        <v>132.70768161279111</v>
      </c>
    </row>
    <row r="45" spans="1:5" ht="24.95" customHeight="1" x14ac:dyDescent="0.2">
      <c r="A45" s="361" t="s">
        <v>192</v>
      </c>
      <c r="B45" s="361"/>
      <c r="C45" s="361"/>
      <c r="D45" s="361"/>
      <c r="E45" s="361"/>
    </row>
    <row r="46" spans="1:5" ht="15" customHeight="1" x14ac:dyDescent="0.2">
      <c r="A46" s="60" t="s">
        <v>193</v>
      </c>
      <c r="B46" s="125"/>
      <c r="C46" s="142"/>
      <c r="D46" s="142"/>
      <c r="E46" s="15"/>
    </row>
    <row r="47" spans="1:5" ht="15.6" customHeight="1" x14ac:dyDescent="0.2">
      <c r="A47" s="151" t="s">
        <v>491</v>
      </c>
      <c r="B47" s="180">
        <v>2994</v>
      </c>
      <c r="C47" s="180">
        <v>3524</v>
      </c>
      <c r="D47" s="180">
        <v>3847</v>
      </c>
      <c r="E47" s="91">
        <f>D47/C47*100</f>
        <v>109.16572077185016</v>
      </c>
    </row>
    <row r="48" spans="1:5" ht="15" customHeight="1" x14ac:dyDescent="0.2">
      <c r="A48" s="151" t="s">
        <v>492</v>
      </c>
      <c r="B48" s="180">
        <v>2840</v>
      </c>
      <c r="C48" s="180">
        <v>3319</v>
      </c>
      <c r="D48" s="180">
        <v>3626</v>
      </c>
      <c r="E48" s="91">
        <f t="shared" ref="E48:E69" si="2">D48/C48*100</f>
        <v>109.2497740283218</v>
      </c>
    </row>
    <row r="49" spans="1:5" s="35" customFormat="1" ht="15" customHeight="1" x14ac:dyDescent="0.2">
      <c r="A49" s="151" t="s">
        <v>493</v>
      </c>
      <c r="B49" s="202">
        <v>649</v>
      </c>
      <c r="C49" s="180">
        <v>565</v>
      </c>
      <c r="D49" s="180">
        <v>581</v>
      </c>
      <c r="E49" s="91">
        <f t="shared" si="2"/>
        <v>102.83185840707965</v>
      </c>
    </row>
    <row r="50" spans="1:5" ht="15" customHeight="1" x14ac:dyDescent="0.2">
      <c r="A50" s="149" t="s">
        <v>197</v>
      </c>
      <c r="B50" s="180"/>
      <c r="C50" s="180"/>
      <c r="D50" s="180"/>
      <c r="E50" s="91"/>
    </row>
    <row r="51" spans="1:5" ht="15" customHeight="1" x14ac:dyDescent="0.2">
      <c r="A51" s="151" t="s">
        <v>494</v>
      </c>
      <c r="B51" s="180">
        <v>144</v>
      </c>
      <c r="C51" s="180">
        <v>151</v>
      </c>
      <c r="D51" s="180">
        <v>173</v>
      </c>
      <c r="E51" s="91">
        <f t="shared" si="2"/>
        <v>114.56953642384107</v>
      </c>
    </row>
    <row r="52" spans="1:5" s="35" customFormat="1" ht="15" customHeight="1" x14ac:dyDescent="0.2">
      <c r="A52" s="151" t="s">
        <v>495</v>
      </c>
      <c r="B52" s="202">
        <v>461</v>
      </c>
      <c r="C52" s="180">
        <v>358</v>
      </c>
      <c r="D52" s="180">
        <v>338</v>
      </c>
      <c r="E52" s="91">
        <f t="shared" si="2"/>
        <v>94.413407821229043</v>
      </c>
    </row>
    <row r="53" spans="1:5" s="35" customFormat="1" ht="15" customHeight="1" x14ac:dyDescent="0.2">
      <c r="A53" s="151" t="s">
        <v>496</v>
      </c>
      <c r="B53" s="202">
        <v>1092</v>
      </c>
      <c r="C53" s="180">
        <v>1361</v>
      </c>
      <c r="D53" s="180">
        <v>1398</v>
      </c>
      <c r="E53" s="91">
        <f t="shared" si="2"/>
        <v>102.71858927259368</v>
      </c>
    </row>
    <row r="54" spans="1:5" ht="15" customHeight="1" x14ac:dyDescent="0.2">
      <c r="A54" s="151" t="s">
        <v>492</v>
      </c>
      <c r="B54" s="180">
        <v>1074</v>
      </c>
      <c r="C54" s="180">
        <v>1347</v>
      </c>
      <c r="D54" s="180">
        <v>1378</v>
      </c>
      <c r="E54" s="91">
        <f t="shared" si="2"/>
        <v>102.30141054194506</v>
      </c>
    </row>
    <row r="55" spans="1:5" ht="15" customHeight="1" x14ac:dyDescent="0.2">
      <c r="A55" s="153" t="s">
        <v>194</v>
      </c>
      <c r="B55" s="180"/>
      <c r="C55" s="180"/>
      <c r="D55" s="180"/>
      <c r="E55" s="91"/>
    </row>
    <row r="56" spans="1:5" ht="15" customHeight="1" x14ac:dyDescent="0.2">
      <c r="A56" s="151" t="s">
        <v>497</v>
      </c>
      <c r="B56" s="180">
        <v>643</v>
      </c>
      <c r="C56" s="180">
        <v>560</v>
      </c>
      <c r="D56" s="180">
        <v>599</v>
      </c>
      <c r="E56" s="91">
        <f t="shared" si="2"/>
        <v>106.96428571428571</v>
      </c>
    </row>
    <row r="57" spans="1:5" ht="15" customHeight="1" x14ac:dyDescent="0.2">
      <c r="A57" s="151" t="s">
        <v>498</v>
      </c>
      <c r="B57" s="180">
        <v>144</v>
      </c>
      <c r="C57" s="180">
        <v>151</v>
      </c>
      <c r="D57" s="180">
        <v>173</v>
      </c>
      <c r="E57" s="91">
        <f t="shared" si="2"/>
        <v>114.56953642384107</v>
      </c>
    </row>
    <row r="58" spans="1:5" ht="15" customHeight="1" x14ac:dyDescent="0.2">
      <c r="A58" s="151" t="s">
        <v>499</v>
      </c>
      <c r="B58" s="180">
        <v>183</v>
      </c>
      <c r="C58" s="180">
        <v>322</v>
      </c>
      <c r="D58" s="180">
        <v>408</v>
      </c>
      <c r="E58" s="91">
        <f t="shared" si="2"/>
        <v>126.70807453416148</v>
      </c>
    </row>
    <row r="59" spans="1:5" ht="15" customHeight="1" x14ac:dyDescent="0.2">
      <c r="A59" s="149" t="s">
        <v>195</v>
      </c>
      <c r="B59" s="180"/>
      <c r="C59" s="180"/>
      <c r="D59" s="180"/>
      <c r="E59" s="91"/>
    </row>
    <row r="60" spans="1:5" ht="15" customHeight="1" x14ac:dyDescent="0.2">
      <c r="A60" s="151" t="s">
        <v>500</v>
      </c>
      <c r="B60" s="180">
        <v>474</v>
      </c>
      <c r="C60" s="180">
        <v>395</v>
      </c>
      <c r="D60" s="180">
        <v>376</v>
      </c>
      <c r="E60" s="91">
        <f t="shared" si="2"/>
        <v>95.189873417721515</v>
      </c>
    </row>
    <row r="61" spans="1:5" ht="15" customHeight="1" x14ac:dyDescent="0.2">
      <c r="A61" s="149" t="s">
        <v>198</v>
      </c>
      <c r="B61" s="180"/>
      <c r="C61" s="180"/>
      <c r="D61" s="180"/>
      <c r="E61" s="91"/>
    </row>
    <row r="62" spans="1:5" ht="15" customHeight="1" x14ac:dyDescent="0.2">
      <c r="A62" s="151" t="s">
        <v>501</v>
      </c>
      <c r="B62" s="180">
        <v>31</v>
      </c>
      <c r="C62" s="180">
        <v>20</v>
      </c>
      <c r="D62" s="180">
        <v>22</v>
      </c>
      <c r="E62" s="91">
        <f t="shared" si="2"/>
        <v>110.00000000000001</v>
      </c>
    </row>
    <row r="63" spans="1:5" ht="15" customHeight="1" x14ac:dyDescent="0.2">
      <c r="A63" s="149" t="s">
        <v>199</v>
      </c>
      <c r="B63" s="180"/>
      <c r="C63" s="180"/>
      <c r="D63" s="180"/>
      <c r="E63" s="91"/>
    </row>
    <row r="64" spans="1:5" ht="15" customHeight="1" x14ac:dyDescent="0.2">
      <c r="A64" s="151" t="s">
        <v>502</v>
      </c>
      <c r="B64" s="180">
        <v>5254</v>
      </c>
      <c r="C64" s="180">
        <v>3855</v>
      </c>
      <c r="D64" s="180">
        <v>4488</v>
      </c>
      <c r="E64" s="91">
        <f t="shared" si="2"/>
        <v>116.42023346303503</v>
      </c>
    </row>
    <row r="65" spans="1:5" ht="15" customHeight="1" x14ac:dyDescent="0.2">
      <c r="A65" s="149" t="s">
        <v>196</v>
      </c>
      <c r="B65" s="180"/>
      <c r="C65" s="180"/>
      <c r="D65" s="180"/>
      <c r="E65" s="91"/>
    </row>
    <row r="66" spans="1:5" ht="15" customHeight="1" x14ac:dyDescent="0.2">
      <c r="A66" s="151" t="s">
        <v>503</v>
      </c>
      <c r="B66" s="180">
        <v>27317</v>
      </c>
      <c r="C66" s="180">
        <v>19976</v>
      </c>
      <c r="D66" s="180">
        <v>16491</v>
      </c>
      <c r="E66" s="91">
        <f t="shared" si="2"/>
        <v>82.554064877853435</v>
      </c>
    </row>
    <row r="67" spans="1:5" ht="15" customHeight="1" x14ac:dyDescent="0.2">
      <c r="A67" s="151" t="s">
        <v>504</v>
      </c>
      <c r="B67" s="180">
        <v>1322</v>
      </c>
      <c r="C67" s="180">
        <v>3008</v>
      </c>
      <c r="D67" s="180">
        <v>3157</v>
      </c>
      <c r="E67" s="91">
        <f t="shared" si="2"/>
        <v>104.9534574468085</v>
      </c>
    </row>
    <row r="68" spans="1:5" ht="15" customHeight="1" x14ac:dyDescent="0.2">
      <c r="A68" s="151" t="s">
        <v>505</v>
      </c>
      <c r="B68" s="180">
        <v>1629</v>
      </c>
      <c r="C68" s="180">
        <v>354</v>
      </c>
      <c r="D68" s="180">
        <v>52</v>
      </c>
      <c r="E68" s="91">
        <f t="shared" si="2"/>
        <v>14.689265536723164</v>
      </c>
    </row>
    <row r="69" spans="1:5" ht="15" customHeight="1" x14ac:dyDescent="0.2">
      <c r="A69" s="151" t="s">
        <v>506</v>
      </c>
      <c r="B69" s="180">
        <v>82</v>
      </c>
      <c r="C69" s="180">
        <v>102</v>
      </c>
      <c r="D69" s="180">
        <v>94</v>
      </c>
      <c r="E69" s="91">
        <f t="shared" si="2"/>
        <v>92.156862745098039</v>
      </c>
    </row>
    <row r="70" spans="1:5" ht="24.95" customHeight="1" x14ac:dyDescent="0.2">
      <c r="A70" s="361" t="s">
        <v>200</v>
      </c>
      <c r="B70" s="361"/>
      <c r="C70" s="361"/>
      <c r="D70" s="361"/>
      <c r="E70" s="361"/>
    </row>
    <row r="71" spans="1:5" s="27" customFormat="1" ht="15" customHeight="1" x14ac:dyDescent="0.2">
      <c r="A71" s="151" t="s">
        <v>507</v>
      </c>
      <c r="B71" s="180">
        <v>8</v>
      </c>
      <c r="C71" s="180">
        <v>96</v>
      </c>
      <c r="D71" s="180">
        <v>89</v>
      </c>
      <c r="E71" s="91">
        <f>D71/C71*100</f>
        <v>92.708333333333343</v>
      </c>
    </row>
    <row r="72" spans="1:5" ht="15" customHeight="1" x14ac:dyDescent="0.2">
      <c r="A72" s="151" t="s">
        <v>508</v>
      </c>
      <c r="B72" s="180">
        <v>13467</v>
      </c>
      <c r="C72" s="180">
        <v>8104</v>
      </c>
      <c r="D72" s="180">
        <v>8159</v>
      </c>
      <c r="E72" s="91">
        <f t="shared" ref="E72:E81" si="3">D72/C72*100</f>
        <v>100.67867719644622</v>
      </c>
    </row>
    <row r="73" spans="1:5" ht="15" customHeight="1" x14ac:dyDescent="0.2">
      <c r="A73" s="151" t="s">
        <v>509</v>
      </c>
      <c r="B73" s="180">
        <v>8</v>
      </c>
      <c r="C73" s="180">
        <v>39</v>
      </c>
      <c r="D73" s="180">
        <v>48</v>
      </c>
      <c r="E73" s="91">
        <f t="shared" si="3"/>
        <v>123.07692307692308</v>
      </c>
    </row>
    <row r="74" spans="1:5" ht="15" customHeight="1" x14ac:dyDescent="0.2">
      <c r="A74" s="151" t="s">
        <v>510</v>
      </c>
      <c r="B74" s="180">
        <v>561</v>
      </c>
      <c r="C74" s="180">
        <v>146</v>
      </c>
      <c r="D74" s="180">
        <v>113</v>
      </c>
      <c r="E74" s="91">
        <f t="shared" si="3"/>
        <v>77.397260273972606</v>
      </c>
    </row>
    <row r="75" spans="1:5" ht="15" customHeight="1" x14ac:dyDescent="0.2">
      <c r="A75" s="151" t="s">
        <v>511</v>
      </c>
      <c r="B75" s="212" t="s">
        <v>129</v>
      </c>
      <c r="C75" s="180">
        <v>10</v>
      </c>
      <c r="D75" s="180">
        <v>6</v>
      </c>
      <c r="E75" s="91">
        <f t="shared" si="3"/>
        <v>60</v>
      </c>
    </row>
    <row r="76" spans="1:5" ht="15" customHeight="1" x14ac:dyDescent="0.2">
      <c r="A76" s="151" t="s">
        <v>512</v>
      </c>
      <c r="B76" s="180">
        <v>912</v>
      </c>
      <c r="C76" s="180">
        <v>807</v>
      </c>
      <c r="D76" s="180">
        <v>1520</v>
      </c>
      <c r="E76" s="91">
        <f t="shared" si="3"/>
        <v>188.35192069392812</v>
      </c>
    </row>
    <row r="77" spans="1:5" ht="15" customHeight="1" x14ac:dyDescent="0.2">
      <c r="A77" s="151" t="s">
        <v>513</v>
      </c>
      <c r="B77" s="180">
        <v>11628</v>
      </c>
      <c r="C77" s="180">
        <v>3161</v>
      </c>
      <c r="D77" s="180">
        <v>3201</v>
      </c>
      <c r="E77" s="91">
        <f t="shared" si="3"/>
        <v>101.26542233470421</v>
      </c>
    </row>
    <row r="78" spans="1:5" ht="15" customHeight="1" x14ac:dyDescent="0.2">
      <c r="A78" s="151" t="s">
        <v>514</v>
      </c>
      <c r="B78" s="180">
        <v>1087</v>
      </c>
      <c r="C78" s="180">
        <v>1291</v>
      </c>
      <c r="D78" s="180">
        <v>2170</v>
      </c>
      <c r="E78" s="91">
        <f t="shared" si="3"/>
        <v>168.08675445391171</v>
      </c>
    </row>
    <row r="79" spans="1:5" ht="15" customHeight="1" x14ac:dyDescent="0.2">
      <c r="A79" s="151" t="s">
        <v>515</v>
      </c>
      <c r="B79" s="180">
        <v>100350</v>
      </c>
      <c r="C79" s="180">
        <v>114090</v>
      </c>
      <c r="D79" s="180">
        <v>208780</v>
      </c>
      <c r="E79" s="91">
        <f t="shared" si="3"/>
        <v>182.99588044526251</v>
      </c>
    </row>
    <row r="80" spans="1:5" ht="15" customHeight="1" x14ac:dyDescent="0.2">
      <c r="A80" s="151" t="s">
        <v>516</v>
      </c>
      <c r="B80" s="180">
        <v>92</v>
      </c>
      <c r="C80" s="180">
        <v>88</v>
      </c>
      <c r="D80" s="180">
        <v>96</v>
      </c>
      <c r="E80" s="91">
        <f t="shared" si="3"/>
        <v>109.09090909090908</v>
      </c>
    </row>
    <row r="81" spans="1:5" ht="15" customHeight="1" x14ac:dyDescent="0.2">
      <c r="A81" s="151" t="s">
        <v>517</v>
      </c>
      <c r="B81" s="180">
        <v>226</v>
      </c>
      <c r="C81" s="180">
        <v>163</v>
      </c>
      <c r="D81" s="180">
        <v>156</v>
      </c>
      <c r="E81" s="91">
        <f t="shared" si="3"/>
        <v>95.705521472392647</v>
      </c>
    </row>
    <row r="82" spans="1:5" ht="15" customHeight="1" x14ac:dyDescent="0.2">
      <c r="A82" s="74"/>
      <c r="B82" s="44"/>
      <c r="C82" s="15"/>
      <c r="D82" s="15"/>
      <c r="E82" s="216"/>
    </row>
    <row r="83" spans="1:5" x14ac:dyDescent="0.2">
      <c r="A83" s="311" t="s">
        <v>202</v>
      </c>
      <c r="B83" s="15"/>
      <c r="C83" s="15"/>
      <c r="D83" s="15"/>
      <c r="E83" s="15"/>
    </row>
    <row r="84" spans="1:5" x14ac:dyDescent="0.2">
      <c r="A84" s="34"/>
    </row>
    <row r="85" spans="1:5" x14ac:dyDescent="0.2">
      <c r="A85" s="34"/>
    </row>
    <row r="86" spans="1:5" x14ac:dyDescent="0.2">
      <c r="A86" s="34"/>
      <c r="B86" s="33"/>
    </row>
    <row r="87" spans="1:5" x14ac:dyDescent="0.2">
      <c r="A87" s="34"/>
      <c r="B87" s="33"/>
    </row>
    <row r="88" spans="1:5" x14ac:dyDescent="0.2">
      <c r="A88" s="34"/>
      <c r="B88" s="33"/>
    </row>
    <row r="89" spans="1:5" x14ac:dyDescent="0.2">
      <c r="A89" s="34"/>
    </row>
    <row r="90" spans="1:5" x14ac:dyDescent="0.2">
      <c r="A90" s="34"/>
    </row>
    <row r="91" spans="1:5" x14ac:dyDescent="0.2">
      <c r="A91" s="34"/>
    </row>
    <row r="92" spans="1:5" x14ac:dyDescent="0.2">
      <c r="A92" s="34"/>
    </row>
  </sheetData>
  <mergeCells count="8">
    <mergeCell ref="A45:E45"/>
    <mergeCell ref="A70:E70"/>
    <mergeCell ref="A1:E1"/>
    <mergeCell ref="A2:A3"/>
    <mergeCell ref="D2:E2"/>
    <mergeCell ref="B3:D3"/>
    <mergeCell ref="A4:E4"/>
    <mergeCell ref="A32:E32"/>
  </mergeCells>
  <hyperlinks>
    <hyperlink ref="F1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D1"/>
    </sheetView>
  </sheetViews>
  <sheetFormatPr defaultColWidth="9.140625" defaultRowHeight="12.75" x14ac:dyDescent="0.2"/>
  <cols>
    <col min="1" max="1" width="30.5703125" style="25" customWidth="1"/>
    <col min="2" max="2" width="16.7109375" style="25" customWidth="1"/>
    <col min="3" max="3" width="8.7109375" style="25" customWidth="1"/>
    <col min="4" max="4" width="16.7109375" style="25" customWidth="1"/>
    <col min="5" max="5" width="8.7109375" style="25" customWidth="1"/>
    <col min="6" max="6" width="18.28515625" style="25" customWidth="1"/>
    <col min="7" max="7" width="8.7109375" style="25" customWidth="1"/>
    <col min="8" max="8" width="16.7109375" style="25" customWidth="1"/>
    <col min="9" max="9" width="9.140625" style="25" customWidth="1"/>
    <col min="10" max="10" width="16.7109375" style="25" customWidth="1"/>
    <col min="11" max="11" width="9.140625" style="25"/>
    <col min="12" max="12" width="16.7109375" style="25" customWidth="1"/>
    <col min="13" max="13" width="9.140625" style="25"/>
    <col min="14" max="14" width="16.7109375" style="25" customWidth="1"/>
    <col min="15" max="15" width="9.140625" style="25"/>
    <col min="16" max="16" width="16.7109375" style="25" customWidth="1"/>
    <col min="17" max="17" width="9.140625" style="25"/>
    <col min="18" max="18" width="16.7109375" style="25" customWidth="1"/>
    <col min="19" max="19" width="9.140625" style="25"/>
    <col min="20" max="20" width="16.7109375" style="25" customWidth="1"/>
    <col min="21" max="21" width="9.140625" style="25"/>
    <col min="22" max="22" width="16.7109375" style="25" customWidth="1"/>
    <col min="23" max="23" width="9.140625" style="25"/>
    <col min="24" max="24" width="16.7109375" style="25" customWidth="1"/>
    <col min="25" max="25" width="9.140625" style="25"/>
    <col min="26" max="26" width="16.7109375" style="25" customWidth="1"/>
    <col min="27" max="27" width="9.140625" style="25"/>
    <col min="28" max="28" width="16.7109375" style="69" customWidth="1"/>
    <col min="29" max="29" width="9.140625" style="25"/>
    <col min="30" max="30" width="16.7109375" style="25" customWidth="1"/>
    <col min="31" max="31" width="9.140625" style="25"/>
    <col min="32" max="32" width="16.7109375" style="25" customWidth="1"/>
    <col min="33" max="33" width="9.140625" style="25"/>
    <col min="34" max="34" width="19" style="25" customWidth="1"/>
    <col min="35" max="16384" width="9.140625" style="25"/>
  </cols>
  <sheetData>
    <row r="1" spans="1:34" ht="35.1" customHeight="1" thickBot="1" x14ac:dyDescent="0.25">
      <c r="A1" s="380" t="s">
        <v>605</v>
      </c>
      <c r="B1" s="383"/>
      <c r="C1" s="383"/>
      <c r="D1" s="383"/>
      <c r="E1" s="68"/>
      <c r="F1" s="67"/>
      <c r="G1" s="24"/>
      <c r="H1" s="24"/>
      <c r="I1" s="24"/>
      <c r="J1" s="24"/>
      <c r="K1" s="24"/>
      <c r="L1" s="24"/>
      <c r="M1" s="2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65"/>
      <c r="AC1" s="15"/>
      <c r="AD1" s="15"/>
      <c r="AE1" s="15"/>
      <c r="AF1" s="15"/>
      <c r="AG1" s="15"/>
      <c r="AH1" s="166" t="s">
        <v>346</v>
      </c>
    </row>
    <row r="2" spans="1:34" ht="121.5" customHeight="1" thickTop="1" x14ac:dyDescent="0.2">
      <c r="A2" s="356" t="s">
        <v>604</v>
      </c>
      <c r="B2" s="336" t="s">
        <v>110</v>
      </c>
      <c r="C2" s="121" t="s">
        <v>111</v>
      </c>
      <c r="D2" s="336" t="s">
        <v>112</v>
      </c>
      <c r="E2" s="121" t="s">
        <v>111</v>
      </c>
      <c r="F2" s="336" t="s">
        <v>113</v>
      </c>
      <c r="G2" s="121" t="s">
        <v>111</v>
      </c>
      <c r="H2" s="336" t="s">
        <v>114</v>
      </c>
      <c r="I2" s="121" t="s">
        <v>111</v>
      </c>
      <c r="J2" s="336" t="s">
        <v>115</v>
      </c>
      <c r="K2" s="121" t="s">
        <v>111</v>
      </c>
      <c r="L2" s="345" t="s">
        <v>526</v>
      </c>
      <c r="M2" s="121" t="s">
        <v>111</v>
      </c>
      <c r="N2" s="353" t="s">
        <v>116</v>
      </c>
      <c r="O2" s="121" t="s">
        <v>111</v>
      </c>
      <c r="P2" s="336" t="s">
        <v>117</v>
      </c>
      <c r="Q2" s="121" t="s">
        <v>111</v>
      </c>
      <c r="R2" s="336" t="s">
        <v>118</v>
      </c>
      <c r="S2" s="121" t="s">
        <v>111</v>
      </c>
      <c r="T2" s="336" t="s">
        <v>119</v>
      </c>
      <c r="U2" s="121" t="s">
        <v>111</v>
      </c>
      <c r="V2" s="336" t="s">
        <v>120</v>
      </c>
      <c r="W2" s="121" t="s">
        <v>111</v>
      </c>
      <c r="X2" s="336" t="s">
        <v>121</v>
      </c>
      <c r="Y2" s="121" t="s">
        <v>111</v>
      </c>
      <c r="Z2" s="336" t="s">
        <v>122</v>
      </c>
      <c r="AA2" s="121" t="s">
        <v>111</v>
      </c>
      <c r="AB2" s="386" t="s">
        <v>123</v>
      </c>
      <c r="AC2" s="121" t="s">
        <v>111</v>
      </c>
      <c r="AD2" s="336" t="s">
        <v>124</v>
      </c>
      <c r="AE2" s="121" t="s">
        <v>111</v>
      </c>
      <c r="AF2" s="336" t="s">
        <v>125</v>
      </c>
      <c r="AG2" s="122" t="s">
        <v>111</v>
      </c>
    </row>
    <row r="3" spans="1:34" ht="23.25" customHeight="1" thickBot="1" x14ac:dyDescent="0.25">
      <c r="A3" s="384"/>
      <c r="B3" s="385"/>
      <c r="C3" s="123"/>
      <c r="D3" s="385"/>
      <c r="E3" s="123"/>
      <c r="F3" s="385"/>
      <c r="G3" s="123"/>
      <c r="H3" s="385"/>
      <c r="I3" s="123"/>
      <c r="J3" s="385"/>
      <c r="K3" s="123"/>
      <c r="L3" s="385"/>
      <c r="M3" s="123"/>
      <c r="N3" s="390"/>
      <c r="O3" s="123"/>
      <c r="P3" s="385"/>
      <c r="Q3" s="123"/>
      <c r="R3" s="385"/>
      <c r="S3" s="123"/>
      <c r="T3" s="385"/>
      <c r="U3" s="123"/>
      <c r="V3" s="385"/>
      <c r="W3" s="123"/>
      <c r="X3" s="385"/>
      <c r="Y3" s="123"/>
      <c r="Z3" s="385"/>
      <c r="AA3" s="123"/>
      <c r="AB3" s="387"/>
      <c r="AC3" s="123"/>
      <c r="AD3" s="385"/>
      <c r="AE3" s="123"/>
      <c r="AF3" s="385"/>
      <c r="AG3" s="113"/>
    </row>
    <row r="4" spans="1:34" ht="19.899999999999999" customHeight="1" thickTop="1" x14ac:dyDescent="0.2">
      <c r="A4" s="153" t="s">
        <v>133</v>
      </c>
      <c r="B4" s="222">
        <v>80072</v>
      </c>
      <c r="C4" s="222">
        <v>8</v>
      </c>
      <c r="D4" s="223">
        <v>114.99879</v>
      </c>
      <c r="E4" s="224">
        <v>5</v>
      </c>
      <c r="F4" s="222">
        <v>71.099999999999994</v>
      </c>
      <c r="G4" s="224">
        <v>8</v>
      </c>
      <c r="H4" s="170">
        <v>-4.96732</v>
      </c>
      <c r="I4" s="224">
        <v>11</v>
      </c>
      <c r="J4" s="172">
        <v>0.41082999999999997</v>
      </c>
      <c r="K4" s="217">
        <v>3</v>
      </c>
      <c r="L4" s="234">
        <v>529</v>
      </c>
      <c r="M4" s="234">
        <v>8</v>
      </c>
      <c r="N4" s="174">
        <v>3.6</v>
      </c>
      <c r="O4" s="238">
        <v>2</v>
      </c>
      <c r="P4" s="242">
        <v>4237.55</v>
      </c>
      <c r="Q4" s="236">
        <v>1</v>
      </c>
      <c r="R4" s="234">
        <v>98895.244280147861</v>
      </c>
      <c r="S4" s="234">
        <v>7</v>
      </c>
      <c r="T4" s="130">
        <v>3.8</v>
      </c>
      <c r="U4" s="234">
        <v>2</v>
      </c>
      <c r="V4" s="130">
        <v>23.6</v>
      </c>
      <c r="W4" s="234">
        <v>3</v>
      </c>
      <c r="X4" s="200">
        <v>35957.013687681087</v>
      </c>
      <c r="Y4" s="234">
        <v>5</v>
      </c>
      <c r="Z4" s="234">
        <v>1233.72549</v>
      </c>
      <c r="AA4" s="240">
        <v>1</v>
      </c>
      <c r="AB4" s="252">
        <v>243.1</v>
      </c>
      <c r="AC4" s="234">
        <v>7</v>
      </c>
      <c r="AD4" s="234">
        <v>2647.1530095238099</v>
      </c>
      <c r="AE4" s="234">
        <v>9</v>
      </c>
      <c r="AF4" s="234">
        <v>2703</v>
      </c>
      <c r="AG4" s="248">
        <v>9</v>
      </c>
    </row>
    <row r="5" spans="1:34" ht="19.899999999999999" customHeight="1" x14ac:dyDescent="0.2">
      <c r="A5" s="153" t="s">
        <v>134</v>
      </c>
      <c r="B5" s="225">
        <v>101625</v>
      </c>
      <c r="C5" s="225">
        <v>4</v>
      </c>
      <c r="D5" s="226">
        <v>114.95653</v>
      </c>
      <c r="E5" s="227">
        <v>5</v>
      </c>
      <c r="F5" s="225">
        <v>70.599999999999994</v>
      </c>
      <c r="G5" s="227">
        <v>8</v>
      </c>
      <c r="H5" s="171">
        <v>-3.4641099999999998</v>
      </c>
      <c r="I5" s="225">
        <v>10</v>
      </c>
      <c r="J5" s="173">
        <v>-2.5122200000000001</v>
      </c>
      <c r="K5" s="218">
        <v>6</v>
      </c>
      <c r="L5" s="234">
        <v>582</v>
      </c>
      <c r="M5" s="234">
        <v>3</v>
      </c>
      <c r="N5" s="174">
        <v>3.1</v>
      </c>
      <c r="O5" s="236">
        <v>1</v>
      </c>
      <c r="P5" s="242">
        <v>3889.6</v>
      </c>
      <c r="Q5" s="234">
        <v>8</v>
      </c>
      <c r="R5" s="234">
        <v>98543.96063960639</v>
      </c>
      <c r="S5" s="234">
        <v>8</v>
      </c>
      <c r="T5" s="130">
        <v>5.9</v>
      </c>
      <c r="U5" s="234">
        <v>8</v>
      </c>
      <c r="V5" s="130">
        <v>25.6</v>
      </c>
      <c r="W5" s="234">
        <v>5</v>
      </c>
      <c r="X5" s="200">
        <v>52622.779827798273</v>
      </c>
      <c r="Y5" s="234">
        <v>3</v>
      </c>
      <c r="Z5" s="234">
        <v>309.72895999999997</v>
      </c>
      <c r="AA5" s="234">
        <v>10</v>
      </c>
      <c r="AB5" s="252">
        <v>213.8</v>
      </c>
      <c r="AC5" s="234">
        <v>9</v>
      </c>
      <c r="AD5" s="234">
        <v>2815.7948725245828</v>
      </c>
      <c r="AE5" s="234">
        <v>6</v>
      </c>
      <c r="AF5" s="234">
        <v>1959</v>
      </c>
      <c r="AG5" s="248">
        <v>6</v>
      </c>
    </row>
    <row r="6" spans="1:34" ht="19.899999999999999" customHeight="1" x14ac:dyDescent="0.2">
      <c r="A6" s="153" t="s">
        <v>135</v>
      </c>
      <c r="B6" s="225">
        <v>74834</v>
      </c>
      <c r="C6" s="225">
        <v>10</v>
      </c>
      <c r="D6" s="226">
        <v>111.37757000000001</v>
      </c>
      <c r="E6" s="226">
        <v>2</v>
      </c>
      <c r="F6" s="225">
        <v>66.8</v>
      </c>
      <c r="G6" s="225">
        <v>4</v>
      </c>
      <c r="H6" s="171">
        <v>-1.2786900000000001</v>
      </c>
      <c r="I6" s="225">
        <v>5</v>
      </c>
      <c r="J6" s="173">
        <v>-5.0881100000000004</v>
      </c>
      <c r="K6" s="219">
        <v>10</v>
      </c>
      <c r="L6" s="234">
        <v>551</v>
      </c>
      <c r="M6" s="234">
        <v>7</v>
      </c>
      <c r="N6" s="174">
        <v>7.8</v>
      </c>
      <c r="O6" s="238">
        <v>10</v>
      </c>
      <c r="P6" s="242">
        <v>3930.84</v>
      </c>
      <c r="Q6" s="234">
        <v>7</v>
      </c>
      <c r="R6" s="234">
        <v>124257.15583825533</v>
      </c>
      <c r="S6" s="234">
        <v>2</v>
      </c>
      <c r="T6" s="130">
        <v>7</v>
      </c>
      <c r="U6" s="234">
        <v>9</v>
      </c>
      <c r="V6" s="130">
        <v>30.1</v>
      </c>
      <c r="W6" s="234">
        <v>10</v>
      </c>
      <c r="X6" s="200">
        <v>34061.790095411176</v>
      </c>
      <c r="Y6" s="234">
        <v>7</v>
      </c>
      <c r="Z6" s="234">
        <v>139.48346000000001</v>
      </c>
      <c r="AA6" s="237">
        <v>11</v>
      </c>
      <c r="AB6" s="252">
        <v>350.6</v>
      </c>
      <c r="AC6" s="240">
        <v>1</v>
      </c>
      <c r="AD6" s="234">
        <v>3083.2060061004036</v>
      </c>
      <c r="AE6" s="237">
        <v>1</v>
      </c>
      <c r="AF6" s="234">
        <v>1842</v>
      </c>
      <c r="AG6" s="248">
        <v>4</v>
      </c>
    </row>
    <row r="7" spans="1:34" ht="19.899999999999999" customHeight="1" x14ac:dyDescent="0.2">
      <c r="A7" s="153" t="s">
        <v>136</v>
      </c>
      <c r="B7" s="225">
        <v>107670</v>
      </c>
      <c r="C7" s="225">
        <v>3</v>
      </c>
      <c r="D7" s="226">
        <v>112.32917</v>
      </c>
      <c r="E7" s="226">
        <v>3</v>
      </c>
      <c r="F7" s="225">
        <v>69.8</v>
      </c>
      <c r="G7" s="225">
        <v>7</v>
      </c>
      <c r="H7" s="171">
        <v>-0.32479999999999998</v>
      </c>
      <c r="I7" s="225">
        <v>3</v>
      </c>
      <c r="J7" s="173">
        <v>2.0508899999999999</v>
      </c>
      <c r="K7" s="220">
        <v>1</v>
      </c>
      <c r="L7" s="234">
        <v>552</v>
      </c>
      <c r="M7" s="234">
        <v>6</v>
      </c>
      <c r="N7" s="174">
        <v>5.3</v>
      </c>
      <c r="O7" s="238">
        <v>5</v>
      </c>
      <c r="P7" s="242">
        <v>3999.57</v>
      </c>
      <c r="Q7" s="234">
        <v>3</v>
      </c>
      <c r="R7" s="234">
        <v>103471.06900715148</v>
      </c>
      <c r="S7" s="234">
        <v>6</v>
      </c>
      <c r="T7" s="130">
        <v>3</v>
      </c>
      <c r="U7" s="240">
        <v>1</v>
      </c>
      <c r="V7" s="130">
        <v>18</v>
      </c>
      <c r="W7" s="240">
        <v>1</v>
      </c>
      <c r="X7" s="200">
        <v>37796.043466146562</v>
      </c>
      <c r="Y7" s="234">
        <v>4</v>
      </c>
      <c r="Z7" s="234">
        <v>442.41726999999997</v>
      </c>
      <c r="AA7" s="234">
        <v>6</v>
      </c>
      <c r="AB7" s="252">
        <v>318.3</v>
      </c>
      <c r="AC7" s="234">
        <v>3</v>
      </c>
      <c r="AD7" s="234">
        <v>2834.1727173852523</v>
      </c>
      <c r="AE7" s="234">
        <v>5</v>
      </c>
      <c r="AF7" s="238">
        <v>2851</v>
      </c>
      <c r="AG7" s="249">
        <v>10</v>
      </c>
    </row>
    <row r="8" spans="1:34" ht="19.899999999999999" customHeight="1" x14ac:dyDescent="0.2">
      <c r="A8" s="153" t="s">
        <v>137</v>
      </c>
      <c r="B8" s="225">
        <v>100324</v>
      </c>
      <c r="C8" s="225">
        <v>5</v>
      </c>
      <c r="D8" s="226">
        <v>111.42207000000001</v>
      </c>
      <c r="E8" s="226">
        <v>2</v>
      </c>
      <c r="F8" s="225">
        <v>65.3</v>
      </c>
      <c r="G8" s="225">
        <v>2</v>
      </c>
      <c r="H8" s="171">
        <v>-1.3637900000000001</v>
      </c>
      <c r="I8" s="225">
        <v>6</v>
      </c>
      <c r="J8" s="173">
        <v>-2.3891300000000002</v>
      </c>
      <c r="K8" s="218">
        <v>5</v>
      </c>
      <c r="L8" s="234">
        <v>558</v>
      </c>
      <c r="M8" s="234">
        <v>5</v>
      </c>
      <c r="N8" s="174">
        <v>5.5</v>
      </c>
      <c r="O8" s="238">
        <v>7</v>
      </c>
      <c r="P8" s="242">
        <v>3998.34</v>
      </c>
      <c r="Q8" s="234">
        <v>4</v>
      </c>
      <c r="R8" s="238">
        <v>85912.244328376066</v>
      </c>
      <c r="S8" s="237">
        <v>11</v>
      </c>
      <c r="T8" s="130">
        <v>4.5</v>
      </c>
      <c r="U8" s="234">
        <v>3</v>
      </c>
      <c r="V8" s="130">
        <v>22.4</v>
      </c>
      <c r="W8" s="234">
        <v>2</v>
      </c>
      <c r="X8" s="200">
        <v>27864.219927435111</v>
      </c>
      <c r="Y8" s="234">
        <v>10</v>
      </c>
      <c r="Z8" s="234">
        <v>812.73207000000002</v>
      </c>
      <c r="AA8" s="234">
        <v>2</v>
      </c>
      <c r="AB8" s="252">
        <v>333.5</v>
      </c>
      <c r="AC8" s="234">
        <v>2</v>
      </c>
      <c r="AD8" s="234">
        <v>2717.0249533622018</v>
      </c>
      <c r="AE8" s="234">
        <v>7</v>
      </c>
      <c r="AF8" s="234">
        <v>2234</v>
      </c>
      <c r="AG8" s="248">
        <v>7</v>
      </c>
    </row>
    <row r="9" spans="1:34" s="52" customFormat="1" ht="19.899999999999999" customHeight="1" x14ac:dyDescent="0.2">
      <c r="A9" s="163" t="s">
        <v>138</v>
      </c>
      <c r="B9" s="228">
        <v>84041</v>
      </c>
      <c r="C9" s="228">
        <v>7</v>
      </c>
      <c r="D9" s="229">
        <v>109.31235</v>
      </c>
      <c r="E9" s="230">
        <v>1</v>
      </c>
      <c r="F9" s="228">
        <v>64.400000000000006</v>
      </c>
      <c r="G9" s="230">
        <v>1</v>
      </c>
      <c r="H9" s="175">
        <v>2.3586299999999998</v>
      </c>
      <c r="I9" s="228">
        <v>2</v>
      </c>
      <c r="J9" s="176">
        <v>-3.0018899999999999</v>
      </c>
      <c r="K9" s="221">
        <v>8</v>
      </c>
      <c r="L9" s="235">
        <v>521</v>
      </c>
      <c r="M9" s="235">
        <v>9</v>
      </c>
      <c r="N9" s="177">
        <v>4.0999999999999996</v>
      </c>
      <c r="O9" s="239">
        <v>3</v>
      </c>
      <c r="P9" s="243">
        <v>3578.27</v>
      </c>
      <c r="Q9" s="235">
        <v>10</v>
      </c>
      <c r="R9" s="235">
        <v>122566.60439547364</v>
      </c>
      <c r="S9" s="235">
        <v>4</v>
      </c>
      <c r="T9" s="178">
        <v>5.4</v>
      </c>
      <c r="U9" s="235">
        <v>7</v>
      </c>
      <c r="V9" s="178">
        <v>32.299999999999997</v>
      </c>
      <c r="W9" s="245">
        <v>11</v>
      </c>
      <c r="X9" s="246">
        <v>54363.108482764364</v>
      </c>
      <c r="Y9" s="235">
        <v>2</v>
      </c>
      <c r="Z9" s="235">
        <v>427.69842999999997</v>
      </c>
      <c r="AA9" s="235">
        <v>7</v>
      </c>
      <c r="AB9" s="253">
        <v>200.3</v>
      </c>
      <c r="AC9" s="235">
        <v>10</v>
      </c>
      <c r="AD9" s="235">
        <v>2581.316551633769</v>
      </c>
      <c r="AE9" s="235">
        <v>10</v>
      </c>
      <c r="AF9" s="235">
        <v>1930</v>
      </c>
      <c r="AG9" s="250">
        <v>5</v>
      </c>
    </row>
    <row r="10" spans="1:34" ht="19.899999999999999" customHeight="1" x14ac:dyDescent="0.2">
      <c r="A10" s="153" t="s">
        <v>139</v>
      </c>
      <c r="B10" s="225">
        <v>74312</v>
      </c>
      <c r="C10" s="227">
        <v>11</v>
      </c>
      <c r="D10" s="226">
        <v>113.32568000000001</v>
      </c>
      <c r="E10" s="226">
        <v>4</v>
      </c>
      <c r="F10" s="225">
        <v>69.599999999999994</v>
      </c>
      <c r="G10" s="225">
        <v>7</v>
      </c>
      <c r="H10" s="171">
        <v>-3.08853</v>
      </c>
      <c r="I10" s="225">
        <v>8</v>
      </c>
      <c r="J10" s="173">
        <v>-2.1753999999999998</v>
      </c>
      <c r="K10" s="218">
        <v>4</v>
      </c>
      <c r="L10" s="234">
        <v>592</v>
      </c>
      <c r="M10" s="234">
        <v>2</v>
      </c>
      <c r="N10" s="174">
        <v>5.7</v>
      </c>
      <c r="O10" s="238">
        <v>8</v>
      </c>
      <c r="P10" s="242">
        <v>3446.83</v>
      </c>
      <c r="Q10" s="237">
        <v>11</v>
      </c>
      <c r="R10" s="234">
        <v>110947.89536010334</v>
      </c>
      <c r="S10" s="234">
        <v>5</v>
      </c>
      <c r="T10" s="130">
        <v>7.1</v>
      </c>
      <c r="U10" s="234">
        <v>10</v>
      </c>
      <c r="V10" s="130">
        <v>27.7</v>
      </c>
      <c r="W10" s="234">
        <v>8</v>
      </c>
      <c r="X10" s="200">
        <v>32799.14414899343</v>
      </c>
      <c r="Y10" s="234">
        <v>9</v>
      </c>
      <c r="Z10" s="234">
        <v>381.82330999999999</v>
      </c>
      <c r="AA10" s="234">
        <v>8</v>
      </c>
      <c r="AB10" s="252">
        <v>195.1</v>
      </c>
      <c r="AC10" s="237">
        <v>11</v>
      </c>
      <c r="AD10" s="234">
        <v>2713.8749650190011</v>
      </c>
      <c r="AE10" s="234">
        <v>8</v>
      </c>
      <c r="AF10" s="234">
        <v>1719</v>
      </c>
      <c r="AG10" s="248">
        <v>2</v>
      </c>
    </row>
    <row r="11" spans="1:34" ht="19.899999999999999" customHeight="1" x14ac:dyDescent="0.2">
      <c r="A11" s="153" t="s">
        <v>140</v>
      </c>
      <c r="B11" s="225">
        <v>77653</v>
      </c>
      <c r="C11" s="225">
        <v>9</v>
      </c>
      <c r="D11" s="226">
        <v>111.23171000000001</v>
      </c>
      <c r="E11" s="226">
        <v>2</v>
      </c>
      <c r="F11" s="225">
        <v>68.7</v>
      </c>
      <c r="G11" s="225">
        <v>6</v>
      </c>
      <c r="H11" s="171">
        <v>3.7185800000000002</v>
      </c>
      <c r="I11" s="231">
        <v>1</v>
      </c>
      <c r="J11" s="173">
        <v>0.79035999999999995</v>
      </c>
      <c r="K11" s="218">
        <v>2</v>
      </c>
      <c r="L11" s="234">
        <v>603</v>
      </c>
      <c r="M11" s="236">
        <v>1</v>
      </c>
      <c r="N11" s="174">
        <v>5.4</v>
      </c>
      <c r="O11" s="238">
        <v>6</v>
      </c>
      <c r="P11" s="242">
        <v>4130.3100000000004</v>
      </c>
      <c r="Q11" s="234">
        <v>2</v>
      </c>
      <c r="R11" s="234">
        <v>132817.92075000322</v>
      </c>
      <c r="S11" s="240">
        <v>1</v>
      </c>
      <c r="T11" s="130">
        <v>5.4</v>
      </c>
      <c r="U11" s="234">
        <v>6</v>
      </c>
      <c r="V11" s="130">
        <v>24.2</v>
      </c>
      <c r="W11" s="234">
        <v>4</v>
      </c>
      <c r="X11" s="200">
        <v>54789.125983542173</v>
      </c>
      <c r="Y11" s="240">
        <v>1</v>
      </c>
      <c r="Z11" s="234">
        <v>703.80927999999994</v>
      </c>
      <c r="AA11" s="234">
        <v>3</v>
      </c>
      <c r="AB11" s="252">
        <v>260.5</v>
      </c>
      <c r="AC11" s="234">
        <v>6</v>
      </c>
      <c r="AD11" s="234">
        <v>2540.1982206530188</v>
      </c>
      <c r="AE11" s="240">
        <v>11</v>
      </c>
      <c r="AF11" s="234">
        <v>1842</v>
      </c>
      <c r="AG11" s="248">
        <v>4</v>
      </c>
    </row>
    <row r="12" spans="1:34" ht="19.899999999999999" customHeight="1" x14ac:dyDescent="0.2">
      <c r="A12" s="153" t="s">
        <v>141</v>
      </c>
      <c r="B12" s="225">
        <v>91465</v>
      </c>
      <c r="C12" s="225">
        <v>6</v>
      </c>
      <c r="D12" s="226">
        <v>112.48693</v>
      </c>
      <c r="E12" s="226">
        <v>3</v>
      </c>
      <c r="F12" s="225">
        <v>67.5</v>
      </c>
      <c r="G12" s="225">
        <v>5</v>
      </c>
      <c r="H12" s="171">
        <v>-1.7772399999999999</v>
      </c>
      <c r="I12" s="225">
        <v>7</v>
      </c>
      <c r="J12" s="173">
        <v>-2.8784800000000001</v>
      </c>
      <c r="K12" s="218">
        <v>7</v>
      </c>
      <c r="L12" s="234">
        <v>565</v>
      </c>
      <c r="M12" s="234">
        <v>4</v>
      </c>
      <c r="N12" s="174">
        <v>4.3</v>
      </c>
      <c r="O12" s="238">
        <v>4</v>
      </c>
      <c r="P12" s="242">
        <v>3840.57</v>
      </c>
      <c r="Q12" s="234">
        <v>9</v>
      </c>
      <c r="R12" s="234">
        <v>98315.858525118892</v>
      </c>
      <c r="S12" s="234">
        <v>9</v>
      </c>
      <c r="T12" s="130">
        <v>5</v>
      </c>
      <c r="U12" s="234">
        <v>4</v>
      </c>
      <c r="V12" s="130">
        <v>25.9</v>
      </c>
      <c r="W12" s="234">
        <v>7</v>
      </c>
      <c r="X12" s="200">
        <v>35151.041381949384</v>
      </c>
      <c r="Y12" s="234">
        <v>6</v>
      </c>
      <c r="Z12" s="234">
        <v>472.35458</v>
      </c>
      <c r="AA12" s="234">
        <v>4</v>
      </c>
      <c r="AB12" s="252">
        <v>287.39999999999998</v>
      </c>
      <c r="AC12" s="234">
        <v>4</v>
      </c>
      <c r="AD12" s="234">
        <v>3005.8335226516924</v>
      </c>
      <c r="AE12" s="234">
        <v>2</v>
      </c>
      <c r="AF12" s="234">
        <v>2347</v>
      </c>
      <c r="AG12" s="248">
        <v>8</v>
      </c>
    </row>
    <row r="13" spans="1:34" s="52" customFormat="1" ht="19.899999999999999" customHeight="1" x14ac:dyDescent="0.2">
      <c r="A13" s="164" t="s">
        <v>142</v>
      </c>
      <c r="B13" s="225">
        <v>109650</v>
      </c>
      <c r="C13" s="225">
        <v>2</v>
      </c>
      <c r="D13" s="226">
        <v>111.63459</v>
      </c>
      <c r="E13" s="226">
        <v>3</v>
      </c>
      <c r="F13" s="225">
        <v>66.400000000000006</v>
      </c>
      <c r="G13" s="225">
        <v>3</v>
      </c>
      <c r="H13" s="171">
        <v>-1.23814</v>
      </c>
      <c r="I13" s="225">
        <v>4</v>
      </c>
      <c r="J13" s="173">
        <v>-3.6233900000000001</v>
      </c>
      <c r="K13" s="218">
        <v>9</v>
      </c>
      <c r="L13" s="234">
        <v>501</v>
      </c>
      <c r="M13" s="237">
        <v>11</v>
      </c>
      <c r="N13" s="174">
        <v>5.9</v>
      </c>
      <c r="O13" s="238">
        <v>9</v>
      </c>
      <c r="P13" s="242">
        <v>3947.33</v>
      </c>
      <c r="Q13" s="234">
        <v>5</v>
      </c>
      <c r="R13" s="234">
        <v>123953.85316917465</v>
      </c>
      <c r="S13" s="234">
        <v>3</v>
      </c>
      <c r="T13" s="179">
        <v>5.0999999999999996</v>
      </c>
      <c r="U13" s="244">
        <v>5</v>
      </c>
      <c r="V13" s="179">
        <v>25.7</v>
      </c>
      <c r="W13" s="234">
        <v>6</v>
      </c>
      <c r="X13" s="247">
        <v>33152.120383036934</v>
      </c>
      <c r="Y13" s="234">
        <v>8</v>
      </c>
      <c r="Z13" s="234">
        <v>452.04020000000003</v>
      </c>
      <c r="AA13" s="234">
        <v>5</v>
      </c>
      <c r="AB13" s="174">
        <v>240.6</v>
      </c>
      <c r="AC13" s="238">
        <v>8</v>
      </c>
      <c r="AD13" s="234">
        <v>2969.1864416161397</v>
      </c>
      <c r="AE13" s="234">
        <v>3</v>
      </c>
      <c r="AF13" s="234">
        <v>1753</v>
      </c>
      <c r="AG13" s="248">
        <v>3</v>
      </c>
    </row>
    <row r="14" spans="1:34" ht="19.899999999999999" customHeight="1" x14ac:dyDescent="0.2">
      <c r="A14" s="153" t="s">
        <v>143</v>
      </c>
      <c r="B14" s="225">
        <v>111752</v>
      </c>
      <c r="C14" s="231">
        <v>1</v>
      </c>
      <c r="D14" s="226">
        <v>112.32307</v>
      </c>
      <c r="E14" s="226">
        <v>3</v>
      </c>
      <c r="F14" s="225">
        <v>66.599999999999994</v>
      </c>
      <c r="G14" s="225">
        <v>4</v>
      </c>
      <c r="H14" s="171">
        <v>-3.32721</v>
      </c>
      <c r="I14" s="225">
        <v>9</v>
      </c>
      <c r="J14" s="173">
        <v>-2.97932</v>
      </c>
      <c r="K14" s="218">
        <v>8</v>
      </c>
      <c r="L14" s="234">
        <v>520</v>
      </c>
      <c r="M14" s="234">
        <v>10</v>
      </c>
      <c r="N14" s="174">
        <v>13.1</v>
      </c>
      <c r="O14" s="237">
        <v>11</v>
      </c>
      <c r="P14" s="242">
        <v>3941.31</v>
      </c>
      <c r="Q14" s="234">
        <v>6</v>
      </c>
      <c r="R14" s="234">
        <v>97242.912878516712</v>
      </c>
      <c r="S14" s="234">
        <v>10</v>
      </c>
      <c r="T14" s="130">
        <v>10.1</v>
      </c>
      <c r="U14" s="237">
        <v>11</v>
      </c>
      <c r="V14" s="130">
        <v>28.5</v>
      </c>
      <c r="W14" s="234">
        <v>9</v>
      </c>
      <c r="X14" s="200">
        <v>22601.564177822322</v>
      </c>
      <c r="Y14" s="237">
        <v>11</v>
      </c>
      <c r="Z14" s="234">
        <v>362.90652999999998</v>
      </c>
      <c r="AA14" s="234">
        <v>9</v>
      </c>
      <c r="AB14" s="252">
        <v>265</v>
      </c>
      <c r="AC14" s="234">
        <v>5</v>
      </c>
      <c r="AD14" s="234">
        <v>2864.7919978413283</v>
      </c>
      <c r="AE14" s="234">
        <v>4</v>
      </c>
      <c r="AF14" s="234">
        <v>1705</v>
      </c>
      <c r="AG14" s="251">
        <v>1</v>
      </c>
    </row>
    <row r="15" spans="1:34" ht="17.25" customHeight="1" x14ac:dyDescent="0.2">
      <c r="A15" s="36"/>
      <c r="B15" s="232"/>
      <c r="C15" s="232"/>
      <c r="D15" s="233"/>
      <c r="E15" s="232"/>
      <c r="F15" s="42"/>
      <c r="G15" s="44"/>
      <c r="H15" s="43"/>
      <c r="I15" s="44"/>
      <c r="J15" s="241"/>
      <c r="K15" s="44"/>
      <c r="L15" s="44"/>
      <c r="M15" s="4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65"/>
      <c r="AC15" s="15"/>
      <c r="AD15" s="15"/>
      <c r="AE15" s="15"/>
      <c r="AF15" s="15"/>
      <c r="AG15" s="15"/>
    </row>
    <row r="16" spans="1:34" x14ac:dyDescent="0.2">
      <c r="A16" s="36"/>
      <c r="B16" s="40"/>
      <c r="C16" s="40"/>
      <c r="D16" s="41"/>
      <c r="E16" s="40"/>
      <c r="F16" s="42"/>
      <c r="G16" s="44"/>
      <c r="H16" s="43"/>
      <c r="I16" s="44"/>
      <c r="J16" s="43"/>
      <c r="K16" s="44"/>
      <c r="L16" s="44"/>
      <c r="M16" s="4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5"/>
      <c r="AC16" s="15"/>
      <c r="AD16" s="15"/>
      <c r="AE16" s="15"/>
      <c r="AF16" s="15"/>
      <c r="AG16" s="15"/>
    </row>
    <row r="17" spans="1:33" ht="27" customHeight="1" x14ac:dyDescent="0.2">
      <c r="A17" s="56" t="s">
        <v>146</v>
      </c>
      <c r="B17" s="57" t="s">
        <v>145</v>
      </c>
      <c r="C17" s="40"/>
      <c r="D17" s="41"/>
      <c r="E17" s="40"/>
      <c r="F17" s="42"/>
      <c r="G17" s="44"/>
      <c r="H17" s="43"/>
      <c r="I17" s="44"/>
      <c r="J17" s="43"/>
      <c r="K17" s="44"/>
      <c r="L17" s="44"/>
      <c r="M17" s="4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65"/>
      <c r="AC17" s="15"/>
      <c r="AD17" s="15"/>
      <c r="AE17" s="15"/>
      <c r="AF17" s="15"/>
      <c r="AG17" s="15"/>
    </row>
    <row r="18" spans="1:33" x14ac:dyDescent="0.2">
      <c r="A18" s="36"/>
      <c r="B18" s="40"/>
      <c r="C18" s="40"/>
      <c r="D18" s="41"/>
      <c r="E18" s="40"/>
      <c r="F18" s="42"/>
      <c r="G18" s="44"/>
      <c r="H18" s="43"/>
      <c r="I18" s="44"/>
      <c r="J18" s="43"/>
      <c r="K18" s="44"/>
      <c r="L18" s="44"/>
      <c r="M18" s="4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65"/>
      <c r="AC18" s="15"/>
      <c r="AD18" s="15"/>
      <c r="AE18" s="15"/>
      <c r="AF18" s="15"/>
      <c r="AG18" s="15"/>
    </row>
    <row r="19" spans="1:33" ht="18.75" customHeight="1" x14ac:dyDescent="0.2">
      <c r="A19" s="388" t="s">
        <v>644</v>
      </c>
      <c r="B19" s="389"/>
      <c r="C19" s="389"/>
      <c r="D19" s="389"/>
      <c r="E19" s="389"/>
      <c r="F19" s="389"/>
      <c r="G19" s="389"/>
      <c r="H19" s="389"/>
      <c r="I19" s="389"/>
      <c r="J19" s="389"/>
      <c r="K19" s="389"/>
      <c r="L19" s="389"/>
      <c r="M19" s="389"/>
      <c r="N19" s="389"/>
      <c r="O19" s="389"/>
      <c r="P19" s="389"/>
      <c r="Q19" s="389"/>
      <c r="R19" s="389"/>
      <c r="S19" s="389"/>
      <c r="T19" s="389"/>
      <c r="U19" s="389"/>
      <c r="V19" s="389"/>
      <c r="W19" s="389"/>
      <c r="X19" s="389"/>
      <c r="Y19" s="389"/>
      <c r="Z19" s="389"/>
      <c r="AA19" s="389"/>
      <c r="AB19" s="389"/>
      <c r="AC19" s="389"/>
      <c r="AD19" s="389"/>
      <c r="AE19" s="389"/>
      <c r="AF19" s="389"/>
      <c r="AG19" s="389"/>
    </row>
  </sheetData>
  <mergeCells count="19">
    <mergeCell ref="Z2:Z3"/>
    <mergeCell ref="AB2:AB3"/>
    <mergeCell ref="AD2:AD3"/>
    <mergeCell ref="AF2:AF3"/>
    <mergeCell ref="A19:AG19"/>
    <mergeCell ref="H2:H3"/>
    <mergeCell ref="J2:J3"/>
    <mergeCell ref="L2:L3"/>
    <mergeCell ref="N2:N3"/>
    <mergeCell ref="P2:P3"/>
    <mergeCell ref="R2:R3"/>
    <mergeCell ref="T2:T3"/>
    <mergeCell ref="V2:V3"/>
    <mergeCell ref="X2:X3"/>
    <mergeCell ref="A1:D1"/>
    <mergeCell ref="A2:A3"/>
    <mergeCell ref="B2:B3"/>
    <mergeCell ref="D2:D3"/>
    <mergeCell ref="F2:F3"/>
  </mergeCells>
  <hyperlinks>
    <hyperlink ref="AH1" location="'SPIS TABLIC'!A1" display="Powrót do spisu tablic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0"/>
  <sheetViews>
    <sheetView zoomScaleNormal="100" workbookViewId="0">
      <pane ySplit="3" topLeftCell="A4" activePane="bottomLeft" state="frozen"/>
      <selection pane="bottomLeft" sqref="A1:D1"/>
    </sheetView>
  </sheetViews>
  <sheetFormatPr defaultColWidth="9.140625" defaultRowHeight="12.75" x14ac:dyDescent="0.2"/>
  <cols>
    <col min="1" max="1" width="46.85546875" style="25" customWidth="1"/>
    <col min="2" max="4" width="16.7109375" style="25" customWidth="1"/>
    <col min="5" max="5" width="19.42578125" style="25" customWidth="1"/>
    <col min="6" max="6" width="9.140625" style="3"/>
    <col min="7" max="7" width="14.5703125" style="3" customWidth="1"/>
    <col min="8" max="16384" width="9.140625" style="3"/>
  </cols>
  <sheetData>
    <row r="1" spans="1:7" ht="34.9" customHeight="1" thickBot="1" x14ac:dyDescent="0.25">
      <c r="A1" s="333" t="s">
        <v>579</v>
      </c>
      <c r="B1" s="333"/>
      <c r="C1" s="333"/>
      <c r="D1" s="333"/>
      <c r="E1" s="166" t="s">
        <v>346</v>
      </c>
    </row>
    <row r="2" spans="1:7" ht="29.25" customHeight="1" thickTop="1" x14ac:dyDescent="0.2">
      <c r="A2" s="334" t="s">
        <v>0</v>
      </c>
      <c r="B2" s="116" t="s">
        <v>65</v>
      </c>
      <c r="C2" s="336" t="s">
        <v>144</v>
      </c>
      <c r="D2" s="337"/>
      <c r="G2" s="118"/>
    </row>
    <row r="3" spans="1:7" ht="21" customHeight="1" thickBot="1" x14ac:dyDescent="0.25">
      <c r="A3" s="335"/>
      <c r="B3" s="338" t="s">
        <v>66</v>
      </c>
      <c r="C3" s="338"/>
      <c r="D3" s="113" t="s">
        <v>67</v>
      </c>
    </row>
    <row r="4" spans="1:7" ht="23.25" customHeight="1" thickTop="1" x14ac:dyDescent="0.2">
      <c r="A4" s="104" t="s">
        <v>351</v>
      </c>
      <c r="B4" s="269">
        <v>15183</v>
      </c>
      <c r="C4" s="269">
        <v>58</v>
      </c>
      <c r="D4" s="98">
        <f t="shared" ref="D4:D10" si="0">C4/B4*100</f>
        <v>0.38200619113482182</v>
      </c>
    </row>
    <row r="5" spans="1:7" ht="15" customHeight="1" x14ac:dyDescent="0.2">
      <c r="A5" s="104" t="s">
        <v>532</v>
      </c>
      <c r="B5" s="198">
        <v>3391380</v>
      </c>
      <c r="C5" s="198">
        <v>84041</v>
      </c>
      <c r="D5" s="98">
        <f t="shared" si="0"/>
        <v>2.4780767711079266</v>
      </c>
    </row>
    <row r="6" spans="1:7" ht="15" customHeight="1" x14ac:dyDescent="0.2">
      <c r="A6" s="13" t="s">
        <v>352</v>
      </c>
      <c r="B6" s="198">
        <v>18305</v>
      </c>
      <c r="C6" s="198">
        <v>463</v>
      </c>
      <c r="D6" s="98">
        <f t="shared" si="0"/>
        <v>2.5293635618683421</v>
      </c>
    </row>
    <row r="7" spans="1:7" ht="15" customHeight="1" x14ac:dyDescent="0.2">
      <c r="A7" s="13" t="s">
        <v>2</v>
      </c>
      <c r="B7" s="198">
        <v>4330</v>
      </c>
      <c r="C7" s="198">
        <v>143</v>
      </c>
      <c r="D7" s="98">
        <f t="shared" si="0"/>
        <v>3.3025404157043878</v>
      </c>
    </row>
    <row r="8" spans="1:7" ht="15" customHeight="1" x14ac:dyDescent="0.2">
      <c r="A8" s="13" t="s">
        <v>3</v>
      </c>
      <c r="B8" s="198">
        <v>151</v>
      </c>
      <c r="C8" s="198">
        <v>5</v>
      </c>
      <c r="D8" s="98">
        <f t="shared" si="0"/>
        <v>3.3112582781456954</v>
      </c>
    </row>
    <row r="9" spans="1:7" ht="15" customHeight="1" x14ac:dyDescent="0.2">
      <c r="A9" s="13" t="s">
        <v>4</v>
      </c>
      <c r="B9" s="198">
        <v>38161</v>
      </c>
      <c r="C9" s="198">
        <v>958</v>
      </c>
      <c r="D9" s="98">
        <f t="shared" si="0"/>
        <v>2.5104163937003747</v>
      </c>
    </row>
    <row r="10" spans="1:7" ht="15" customHeight="1" x14ac:dyDescent="0.2">
      <c r="A10" s="13" t="s">
        <v>68</v>
      </c>
      <c r="B10" s="198">
        <v>31852</v>
      </c>
      <c r="C10" s="198">
        <v>760</v>
      </c>
      <c r="D10" s="98">
        <f t="shared" si="0"/>
        <v>2.3860354137887727</v>
      </c>
    </row>
    <row r="11" spans="1:7" ht="15" customHeight="1" x14ac:dyDescent="0.2">
      <c r="A11" s="13" t="s">
        <v>69</v>
      </c>
      <c r="B11" s="130">
        <v>1.8632</v>
      </c>
      <c r="C11" s="130">
        <v>2.3586</v>
      </c>
      <c r="D11" s="254" t="s">
        <v>128</v>
      </c>
      <c r="F11" s="66"/>
    </row>
    <row r="12" spans="1:7" ht="15" customHeight="1" x14ac:dyDescent="0.2">
      <c r="A12" s="13" t="s">
        <v>70</v>
      </c>
      <c r="B12" s="130">
        <v>1.2125999999999999</v>
      </c>
      <c r="C12" s="130">
        <v>-3.0019</v>
      </c>
      <c r="D12" s="254" t="s">
        <v>128</v>
      </c>
    </row>
    <row r="13" spans="1:7" ht="15" customHeight="1" x14ac:dyDescent="0.2">
      <c r="A13" s="148" t="s">
        <v>533</v>
      </c>
      <c r="B13" s="267">
        <v>806749</v>
      </c>
      <c r="C13" s="267">
        <v>33896</v>
      </c>
      <c r="D13" s="271">
        <f>C13/B13*100</f>
        <v>4.2015546347129034</v>
      </c>
    </row>
    <row r="14" spans="1:7" ht="15" customHeight="1" x14ac:dyDescent="0.2">
      <c r="A14" s="13" t="s">
        <v>212</v>
      </c>
      <c r="B14" s="267">
        <v>410486</v>
      </c>
      <c r="C14" s="267">
        <v>15803</v>
      </c>
      <c r="D14" s="271">
        <f t="shared" ref="D14:D18" si="1">C14/B14*100</f>
        <v>3.8498267906822647</v>
      </c>
    </row>
    <row r="15" spans="1:7" ht="15" customHeight="1" x14ac:dyDescent="0.2">
      <c r="A15" s="143" t="s">
        <v>213</v>
      </c>
      <c r="B15" s="267"/>
      <c r="C15" s="267"/>
      <c r="D15" s="271"/>
    </row>
    <row r="16" spans="1:7" ht="15" customHeight="1" x14ac:dyDescent="0.2">
      <c r="A16" s="148" t="s">
        <v>356</v>
      </c>
      <c r="B16" s="267">
        <v>248839</v>
      </c>
      <c r="C16" s="267">
        <v>11873</v>
      </c>
      <c r="D16" s="271">
        <f t="shared" si="1"/>
        <v>4.7713581874223889</v>
      </c>
    </row>
    <row r="17" spans="1:6" ht="15" customHeight="1" x14ac:dyDescent="0.2">
      <c r="A17" s="148" t="s">
        <v>534</v>
      </c>
      <c r="B17" s="267">
        <v>220348</v>
      </c>
      <c r="C17" s="267">
        <v>10430</v>
      </c>
      <c r="D17" s="271">
        <f t="shared" si="1"/>
        <v>4.7334216784359286</v>
      </c>
    </row>
    <row r="18" spans="1:6" ht="15" customHeight="1" x14ac:dyDescent="0.2">
      <c r="A18" s="148" t="s">
        <v>529</v>
      </c>
      <c r="B18" s="267">
        <v>31194</v>
      </c>
      <c r="C18" s="267">
        <v>1029</v>
      </c>
      <c r="D18" s="271">
        <f t="shared" si="1"/>
        <v>3.2987112906328142</v>
      </c>
    </row>
    <row r="19" spans="1:6" ht="15" customHeight="1" x14ac:dyDescent="0.2">
      <c r="A19" s="143" t="s">
        <v>72</v>
      </c>
      <c r="B19" s="270"/>
      <c r="C19" s="270"/>
      <c r="D19" s="272"/>
    </row>
    <row r="20" spans="1:6" ht="15" customHeight="1" x14ac:dyDescent="0.2">
      <c r="A20" s="152" t="s">
        <v>357</v>
      </c>
      <c r="B20" s="267">
        <v>79430</v>
      </c>
      <c r="C20" s="267">
        <v>1919</v>
      </c>
      <c r="D20" s="271">
        <v>2.4</v>
      </c>
    </row>
    <row r="21" spans="1:6" ht="15" customHeight="1" x14ac:dyDescent="0.2">
      <c r="A21" s="13" t="s">
        <v>214</v>
      </c>
      <c r="B21" s="267">
        <v>44721</v>
      </c>
      <c r="C21" s="267">
        <v>1092</v>
      </c>
      <c r="D21" s="271">
        <v>2.4</v>
      </c>
    </row>
    <row r="22" spans="1:6" ht="15" customHeight="1" x14ac:dyDescent="0.2">
      <c r="A22" s="144" t="s">
        <v>215</v>
      </c>
      <c r="B22" s="273"/>
      <c r="C22" s="273"/>
      <c r="D22" s="272"/>
    </row>
    <row r="23" spans="1:6" ht="15" customHeight="1" x14ac:dyDescent="0.2">
      <c r="A23" s="13" t="s">
        <v>73</v>
      </c>
      <c r="B23" s="274">
        <v>39.5</v>
      </c>
      <c r="C23" s="274">
        <v>32</v>
      </c>
      <c r="D23" s="254" t="s">
        <v>128</v>
      </c>
    </row>
    <row r="24" spans="1:6" ht="15" customHeight="1" x14ac:dyDescent="0.2">
      <c r="A24" s="13" t="s">
        <v>74</v>
      </c>
      <c r="B24" s="274">
        <v>13.9</v>
      </c>
      <c r="C24" s="274">
        <v>10.199999999999999</v>
      </c>
      <c r="D24" s="254" t="s">
        <v>128</v>
      </c>
    </row>
    <row r="25" spans="1:6" ht="15" customHeight="1" x14ac:dyDescent="0.2">
      <c r="A25" s="13" t="s">
        <v>147</v>
      </c>
      <c r="B25" s="275"/>
      <c r="C25" s="273"/>
      <c r="D25" s="278"/>
    </row>
    <row r="26" spans="1:6" ht="15" customHeight="1" x14ac:dyDescent="0.2">
      <c r="A26" s="152" t="s">
        <v>358</v>
      </c>
      <c r="B26" s="274">
        <v>5.4</v>
      </c>
      <c r="C26" s="274">
        <v>4.0999999999999996</v>
      </c>
      <c r="D26" s="279" t="s">
        <v>128</v>
      </c>
    </row>
    <row r="27" spans="1:6" ht="15" customHeight="1" x14ac:dyDescent="0.2">
      <c r="A27" s="148" t="s">
        <v>535</v>
      </c>
      <c r="B27" s="274">
        <v>4347.1000000000004</v>
      </c>
      <c r="C27" s="274">
        <v>3578.27</v>
      </c>
      <c r="D27" s="271">
        <f>C27/B27*100</f>
        <v>82.31395643072392</v>
      </c>
    </row>
    <row r="28" spans="1:6" ht="15" customHeight="1" x14ac:dyDescent="0.2">
      <c r="A28" s="13" t="s">
        <v>148</v>
      </c>
      <c r="B28" s="276"/>
      <c r="C28" s="276"/>
      <c r="D28" s="272"/>
    </row>
    <row r="29" spans="1:6" ht="15" customHeight="1" x14ac:dyDescent="0.2">
      <c r="A29" s="13" t="s">
        <v>531</v>
      </c>
      <c r="B29" s="267">
        <v>795533</v>
      </c>
      <c r="C29" s="267">
        <v>20259</v>
      </c>
      <c r="D29" s="271">
        <f>C29/B29*100</f>
        <v>2.5465945473035059</v>
      </c>
    </row>
    <row r="30" spans="1:6" ht="15" customHeight="1" x14ac:dyDescent="0.2">
      <c r="A30" s="13" t="s">
        <v>149</v>
      </c>
      <c r="B30" s="270"/>
      <c r="C30" s="270"/>
      <c r="D30" s="271"/>
    </row>
    <row r="31" spans="1:6" ht="15" customHeight="1" x14ac:dyDescent="0.2">
      <c r="A31" s="13" t="s">
        <v>531</v>
      </c>
      <c r="B31" s="267">
        <v>17982</v>
      </c>
      <c r="C31" s="267">
        <v>19531</v>
      </c>
      <c r="D31" s="271">
        <f t="shared" ref="D31:D35" si="2">C31/B31*100</f>
        <v>108.61416972528085</v>
      </c>
      <c r="E31" s="52"/>
    </row>
    <row r="32" spans="1:6" customFormat="1" ht="15" customHeight="1" x14ac:dyDescent="0.25">
      <c r="A32" s="145" t="s">
        <v>150</v>
      </c>
      <c r="B32" s="270"/>
      <c r="C32" s="270"/>
      <c r="D32" s="271"/>
      <c r="E32" s="119"/>
      <c r="F32" s="2"/>
    </row>
    <row r="33" spans="1:6" customFormat="1" ht="15" customHeight="1" x14ac:dyDescent="0.25">
      <c r="A33" s="145" t="s">
        <v>530</v>
      </c>
      <c r="B33" s="267">
        <v>162105</v>
      </c>
      <c r="C33" s="267">
        <v>4507</v>
      </c>
      <c r="D33" s="271">
        <f t="shared" si="2"/>
        <v>2.7802967212609113</v>
      </c>
      <c r="E33" s="119"/>
      <c r="F33" s="2"/>
    </row>
    <row r="34" spans="1:6" ht="15" customHeight="1" x14ac:dyDescent="0.2">
      <c r="A34" s="21" t="s">
        <v>151</v>
      </c>
      <c r="B34" s="268"/>
      <c r="C34" s="266"/>
      <c r="D34" s="271"/>
      <c r="E34" s="52"/>
    </row>
    <row r="35" spans="1:6" customFormat="1" ht="15" customHeight="1" x14ac:dyDescent="0.25">
      <c r="A35" s="146" t="s">
        <v>536</v>
      </c>
      <c r="B35" s="198">
        <v>201623</v>
      </c>
      <c r="C35" s="198">
        <v>5069</v>
      </c>
      <c r="D35" s="271">
        <f t="shared" si="2"/>
        <v>2.514098093967454</v>
      </c>
      <c r="E35" s="120"/>
      <c r="F35" s="2"/>
    </row>
    <row r="36" spans="1:6" customFormat="1" ht="15" customHeight="1" x14ac:dyDescent="0.25">
      <c r="A36" s="146" t="s">
        <v>152</v>
      </c>
      <c r="B36" s="198"/>
      <c r="C36" s="198"/>
      <c r="D36" s="256"/>
      <c r="E36" s="120"/>
      <c r="F36" s="2"/>
    </row>
    <row r="37" spans="1:6" customFormat="1" ht="15" customHeight="1" x14ac:dyDescent="0.25">
      <c r="A37" s="147" t="s">
        <v>537</v>
      </c>
      <c r="B37" s="198">
        <v>15362</v>
      </c>
      <c r="C37" s="198">
        <v>464</v>
      </c>
      <c r="D37" s="98">
        <v>3</v>
      </c>
      <c r="E37" s="120"/>
      <c r="F37" s="2"/>
    </row>
    <row r="38" spans="1:6" ht="15" customHeight="1" x14ac:dyDescent="0.2">
      <c r="A38" s="148" t="s">
        <v>359</v>
      </c>
      <c r="B38" s="198">
        <v>102713</v>
      </c>
      <c r="C38" s="198">
        <v>2934</v>
      </c>
      <c r="D38" s="98">
        <v>2.9</v>
      </c>
      <c r="E38" s="52"/>
    </row>
    <row r="39" spans="1:6" ht="15" customHeight="1" x14ac:dyDescent="0.2">
      <c r="A39" s="148" t="s">
        <v>538</v>
      </c>
      <c r="B39" s="266"/>
      <c r="C39" s="266"/>
      <c r="D39" s="265"/>
    </row>
    <row r="40" spans="1:6" ht="15" customHeight="1" x14ac:dyDescent="0.2">
      <c r="A40" s="143" t="s">
        <v>75</v>
      </c>
      <c r="B40" s="266"/>
      <c r="C40" s="266"/>
      <c r="D40" s="265"/>
    </row>
    <row r="41" spans="1:6" ht="15" customHeight="1" x14ac:dyDescent="0.2">
      <c r="A41" s="13" t="s">
        <v>153</v>
      </c>
      <c r="B41" s="198">
        <v>241725</v>
      </c>
      <c r="C41" s="198">
        <v>6314</v>
      </c>
      <c r="D41" s="98">
        <v>2.6</v>
      </c>
    </row>
    <row r="42" spans="1:6" ht="15" customHeight="1" x14ac:dyDescent="0.2">
      <c r="A42" s="13" t="s">
        <v>154</v>
      </c>
      <c r="B42" s="198">
        <v>65345</v>
      </c>
      <c r="C42" s="198">
        <v>1880</v>
      </c>
      <c r="D42" s="98">
        <v>2.9</v>
      </c>
    </row>
    <row r="43" spans="1:6" ht="15" customHeight="1" x14ac:dyDescent="0.2">
      <c r="A43" s="148" t="s">
        <v>360</v>
      </c>
      <c r="B43" s="198">
        <v>113862</v>
      </c>
      <c r="C43" s="198">
        <v>9863</v>
      </c>
      <c r="D43" s="98">
        <v>8.6999999999999993</v>
      </c>
    </row>
    <row r="44" spans="1:6" ht="15" customHeight="1" x14ac:dyDescent="0.2">
      <c r="A44" s="148" t="s">
        <v>539</v>
      </c>
      <c r="B44" s="198">
        <v>18934</v>
      </c>
      <c r="C44" s="198">
        <v>1268</v>
      </c>
      <c r="D44" s="98">
        <v>6.7</v>
      </c>
    </row>
    <row r="45" spans="1:6" ht="15" customHeight="1" x14ac:dyDescent="0.2">
      <c r="A45" s="148" t="s">
        <v>540</v>
      </c>
      <c r="B45" s="266"/>
      <c r="C45" s="266"/>
      <c r="D45" s="256"/>
    </row>
    <row r="46" spans="1:6" ht="15" customHeight="1" x14ac:dyDescent="0.2">
      <c r="A46" s="13" t="s">
        <v>76</v>
      </c>
      <c r="B46" s="198">
        <v>157693</v>
      </c>
      <c r="C46" s="198">
        <v>4504</v>
      </c>
      <c r="D46" s="98">
        <v>2.9</v>
      </c>
    </row>
    <row r="47" spans="1:6" ht="15" customHeight="1" x14ac:dyDescent="0.2">
      <c r="A47" s="13" t="s">
        <v>541</v>
      </c>
      <c r="B47" s="198">
        <v>1915</v>
      </c>
      <c r="C47" s="198">
        <v>68</v>
      </c>
      <c r="D47" s="98">
        <f>C47/B47*100</f>
        <v>3.5509138381201044</v>
      </c>
    </row>
    <row r="48" spans="1:6" ht="15" customHeight="1" x14ac:dyDescent="0.2">
      <c r="A48" s="13" t="s">
        <v>77</v>
      </c>
      <c r="B48" s="198">
        <v>1159</v>
      </c>
      <c r="C48" s="198">
        <v>39</v>
      </c>
      <c r="D48" s="98">
        <f>C48/B48*100</f>
        <v>3.3649698015530629</v>
      </c>
    </row>
    <row r="49" spans="1:5" ht="15" customHeight="1" x14ac:dyDescent="0.2">
      <c r="A49" s="148" t="s">
        <v>78</v>
      </c>
      <c r="B49" s="266"/>
      <c r="C49" s="266"/>
      <c r="D49" s="98"/>
    </row>
    <row r="50" spans="1:5" ht="15" customHeight="1" x14ac:dyDescent="0.2">
      <c r="A50" s="13" t="s">
        <v>79</v>
      </c>
      <c r="B50" s="198">
        <v>10056</v>
      </c>
      <c r="C50" s="198">
        <v>460</v>
      </c>
      <c r="D50" s="98">
        <f t="shared" ref="D50:D63" si="3">C50/B50*100</f>
        <v>4.5743834526650753</v>
      </c>
    </row>
    <row r="51" spans="1:5" s="29" customFormat="1" ht="15" customHeight="1" x14ac:dyDescent="0.2">
      <c r="A51" s="148" t="s">
        <v>528</v>
      </c>
      <c r="B51" s="198">
        <v>717</v>
      </c>
      <c r="C51" s="198">
        <v>8</v>
      </c>
      <c r="D51" s="98">
        <f t="shared" si="3"/>
        <v>1.1157601115760112</v>
      </c>
      <c r="E51" s="38"/>
    </row>
    <row r="52" spans="1:5" ht="15" customHeight="1" x14ac:dyDescent="0.2">
      <c r="A52" s="148" t="s">
        <v>216</v>
      </c>
      <c r="B52" s="198"/>
      <c r="C52" s="198"/>
      <c r="D52" s="98"/>
    </row>
    <row r="53" spans="1:5" s="29" customFormat="1" ht="15" customHeight="1" x14ac:dyDescent="0.2">
      <c r="A53" s="13" t="s">
        <v>60</v>
      </c>
      <c r="B53" s="198">
        <v>11083192</v>
      </c>
      <c r="C53" s="198">
        <v>326976</v>
      </c>
      <c r="D53" s="98">
        <f t="shared" si="3"/>
        <v>2.950197019053717</v>
      </c>
      <c r="E53" s="38"/>
    </row>
    <row r="54" spans="1:5" ht="15" customHeight="1" x14ac:dyDescent="0.2">
      <c r="A54" s="13" t="s">
        <v>80</v>
      </c>
      <c r="B54" s="198">
        <v>132</v>
      </c>
      <c r="C54" s="198">
        <v>2</v>
      </c>
      <c r="D54" s="98">
        <f t="shared" si="3"/>
        <v>1.5151515151515151</v>
      </c>
    </row>
    <row r="55" spans="1:5" ht="15" customHeight="1" x14ac:dyDescent="0.2">
      <c r="A55" s="13" t="s">
        <v>81</v>
      </c>
      <c r="B55" s="198">
        <v>10659265</v>
      </c>
      <c r="C55" s="198">
        <v>113519</v>
      </c>
      <c r="D55" s="98">
        <f t="shared" si="3"/>
        <v>1.064979621015145</v>
      </c>
    </row>
    <row r="56" spans="1:5" ht="15" customHeight="1" x14ac:dyDescent="0.2">
      <c r="A56" s="13" t="s">
        <v>82</v>
      </c>
      <c r="B56" s="198">
        <v>45</v>
      </c>
      <c r="C56" s="198">
        <v>2</v>
      </c>
      <c r="D56" s="98">
        <f t="shared" si="3"/>
        <v>4.4444444444444446</v>
      </c>
    </row>
    <row r="57" spans="1:5" ht="15" customHeight="1" x14ac:dyDescent="0.2">
      <c r="A57" s="13" t="s">
        <v>83</v>
      </c>
      <c r="B57" s="198">
        <v>5142162</v>
      </c>
      <c r="C57" s="198">
        <v>456873</v>
      </c>
      <c r="D57" s="98">
        <f t="shared" si="3"/>
        <v>8.884842601224932</v>
      </c>
    </row>
    <row r="58" spans="1:5" ht="15" customHeight="1" x14ac:dyDescent="0.2">
      <c r="A58" s="13" t="s">
        <v>84</v>
      </c>
      <c r="B58" s="198">
        <v>1532</v>
      </c>
      <c r="C58" s="198">
        <v>12</v>
      </c>
      <c r="D58" s="98">
        <f t="shared" si="3"/>
        <v>0.7832898172323759</v>
      </c>
    </row>
    <row r="59" spans="1:5" ht="15" customHeight="1" x14ac:dyDescent="0.2">
      <c r="A59" s="13" t="s">
        <v>217</v>
      </c>
      <c r="B59" s="198">
        <v>366</v>
      </c>
      <c r="C59" s="198">
        <v>6</v>
      </c>
      <c r="D59" s="98">
        <f t="shared" si="3"/>
        <v>1.639344262295082</v>
      </c>
    </row>
    <row r="60" spans="1:5" ht="15" customHeight="1" x14ac:dyDescent="0.2">
      <c r="A60" s="13" t="s">
        <v>85</v>
      </c>
      <c r="B60" s="198">
        <v>4901378</v>
      </c>
      <c r="C60" s="198">
        <v>35904</v>
      </c>
      <c r="D60" s="98">
        <f t="shared" si="3"/>
        <v>0.73252868887076239</v>
      </c>
    </row>
    <row r="61" spans="1:5" ht="15" customHeight="1" x14ac:dyDescent="0.2">
      <c r="A61" s="13" t="s">
        <v>218</v>
      </c>
      <c r="B61" s="198">
        <v>1460023</v>
      </c>
      <c r="C61" s="198">
        <v>5377</v>
      </c>
      <c r="D61" s="98">
        <f t="shared" si="3"/>
        <v>0.36828186953219227</v>
      </c>
    </row>
    <row r="62" spans="1:5" ht="15" customHeight="1" x14ac:dyDescent="0.2">
      <c r="A62" s="13" t="s">
        <v>5</v>
      </c>
      <c r="B62" s="198">
        <v>13165713</v>
      </c>
      <c r="C62" s="198">
        <v>60583</v>
      </c>
      <c r="D62" s="98">
        <f t="shared" si="3"/>
        <v>0.46015738000668854</v>
      </c>
    </row>
    <row r="63" spans="1:5" ht="15" customHeight="1" x14ac:dyDescent="0.2">
      <c r="A63" s="13" t="s">
        <v>219</v>
      </c>
      <c r="B63" s="198">
        <v>3553368</v>
      </c>
      <c r="C63" s="198">
        <v>11375</v>
      </c>
      <c r="D63" s="98">
        <f t="shared" si="3"/>
        <v>0.32011882810899406</v>
      </c>
    </row>
    <row r="64" spans="1:5" ht="15" customHeight="1" x14ac:dyDescent="0.2">
      <c r="A64" s="13" t="s">
        <v>86</v>
      </c>
      <c r="B64" s="198">
        <v>19963</v>
      </c>
      <c r="C64" s="198">
        <v>193</v>
      </c>
      <c r="D64" s="98">
        <f>C64/B64*100</f>
        <v>0.96678855883384263</v>
      </c>
    </row>
    <row r="65" spans="1:4" ht="15" customHeight="1" x14ac:dyDescent="0.2">
      <c r="A65" s="13" t="s">
        <v>6</v>
      </c>
      <c r="B65" s="198">
        <v>20558</v>
      </c>
      <c r="C65" s="198">
        <v>195</v>
      </c>
      <c r="D65" s="98">
        <f t="shared" ref="D65:D67" si="4">C65/B65*100</f>
        <v>0.94853584979083561</v>
      </c>
    </row>
    <row r="66" spans="1:4" ht="15" customHeight="1" x14ac:dyDescent="0.2">
      <c r="A66" s="150" t="s">
        <v>220</v>
      </c>
      <c r="B66" s="198"/>
      <c r="C66" s="198"/>
      <c r="D66" s="98"/>
    </row>
    <row r="67" spans="1:4" ht="15" customHeight="1" x14ac:dyDescent="0.2">
      <c r="A67" s="148" t="s">
        <v>361</v>
      </c>
      <c r="B67" s="198">
        <v>25333</v>
      </c>
      <c r="C67" s="198">
        <v>246</v>
      </c>
      <c r="D67" s="98">
        <f t="shared" si="4"/>
        <v>0.97106540875537828</v>
      </c>
    </row>
    <row r="68" spans="1:4" ht="15" customHeight="1" x14ac:dyDescent="0.2">
      <c r="A68" s="150" t="s">
        <v>87</v>
      </c>
      <c r="B68" s="270"/>
      <c r="C68" s="270"/>
      <c r="D68" s="277"/>
    </row>
    <row r="69" spans="1:4" ht="15" customHeight="1" x14ac:dyDescent="0.2">
      <c r="A69" s="148" t="s">
        <v>88</v>
      </c>
      <c r="B69" s="270"/>
      <c r="C69" s="270"/>
      <c r="D69" s="277"/>
    </row>
    <row r="70" spans="1:4" ht="15" customHeight="1" x14ac:dyDescent="0.2">
      <c r="A70" s="150" t="s">
        <v>89</v>
      </c>
      <c r="B70" s="270"/>
      <c r="C70" s="270"/>
      <c r="D70" s="277"/>
    </row>
    <row r="71" spans="1:4" ht="15" customHeight="1" x14ac:dyDescent="0.2">
      <c r="A71" s="13" t="s">
        <v>606</v>
      </c>
      <c r="B71" s="267">
        <v>2057</v>
      </c>
      <c r="C71" s="193">
        <v>70</v>
      </c>
      <c r="D71" s="271">
        <f>C71/B71*100</f>
        <v>3.4030140982012638</v>
      </c>
    </row>
    <row r="72" spans="1:4" ht="15" customHeight="1" x14ac:dyDescent="0.2">
      <c r="A72" s="13" t="s">
        <v>90</v>
      </c>
      <c r="B72" s="267">
        <v>87054</v>
      </c>
      <c r="C72" s="193">
        <v>2541</v>
      </c>
      <c r="D72" s="271">
        <f>C72/B72*100</f>
        <v>2.9188779378316907</v>
      </c>
    </row>
    <row r="73" spans="1:4" ht="15" customHeight="1" x14ac:dyDescent="0.2">
      <c r="A73" s="150" t="s">
        <v>91</v>
      </c>
      <c r="B73" s="270"/>
      <c r="C73" s="270"/>
      <c r="D73" s="272"/>
    </row>
    <row r="74" spans="1:4" ht="15" customHeight="1" x14ac:dyDescent="0.2">
      <c r="A74" s="150" t="s">
        <v>221</v>
      </c>
      <c r="B74" s="270"/>
      <c r="C74" s="270"/>
      <c r="D74" s="272"/>
    </row>
    <row r="75" spans="1:4" ht="15" customHeight="1" x14ac:dyDescent="0.2">
      <c r="A75" s="150" t="s">
        <v>362</v>
      </c>
      <c r="B75" s="267">
        <v>268.15300000000002</v>
      </c>
      <c r="C75" s="274">
        <v>3.637</v>
      </c>
      <c r="D75" s="271">
        <f>C75/B75*100</f>
        <v>1.3563152379425176</v>
      </c>
    </row>
    <row r="76" spans="1:4" ht="15" customHeight="1" x14ac:dyDescent="0.2">
      <c r="A76" s="150" t="s">
        <v>92</v>
      </c>
      <c r="B76" s="270"/>
      <c r="C76" s="276"/>
      <c r="D76" s="272"/>
    </row>
    <row r="77" spans="1:4" ht="15" customHeight="1" x14ac:dyDescent="0.2">
      <c r="A77" s="13" t="s">
        <v>93</v>
      </c>
      <c r="B77" s="267">
        <v>5653.6</v>
      </c>
      <c r="C77" s="274">
        <v>28.1</v>
      </c>
      <c r="D77" s="271">
        <f>C77/B77*100</f>
        <v>0.49702844205462005</v>
      </c>
    </row>
    <row r="78" spans="1:4" ht="15" customHeight="1" x14ac:dyDescent="0.2">
      <c r="A78" s="150" t="s">
        <v>94</v>
      </c>
      <c r="B78" s="276"/>
      <c r="C78" s="276"/>
      <c r="D78" s="271"/>
    </row>
    <row r="79" spans="1:4" ht="15" customHeight="1" x14ac:dyDescent="0.2">
      <c r="A79" s="150" t="s">
        <v>95</v>
      </c>
      <c r="B79" s="276"/>
      <c r="C79" s="276"/>
      <c r="D79" s="271"/>
    </row>
    <row r="80" spans="1:4" ht="15" customHeight="1" x14ac:dyDescent="0.2">
      <c r="A80" s="13" t="s">
        <v>96</v>
      </c>
      <c r="B80" s="267">
        <v>804558.2</v>
      </c>
      <c r="C80" s="267">
        <v>410.2</v>
      </c>
      <c r="D80" s="271">
        <f t="shared" ref="D80:D81" si="5">C80/B80*100</f>
        <v>5.0984503047759637E-2</v>
      </c>
    </row>
    <row r="81" spans="1:7" ht="15" customHeight="1" x14ac:dyDescent="0.2">
      <c r="A81" s="150" t="s">
        <v>542</v>
      </c>
      <c r="B81" s="267">
        <v>435356</v>
      </c>
      <c r="C81" s="267">
        <v>634.20000000000005</v>
      </c>
      <c r="D81" s="271">
        <f t="shared" si="5"/>
        <v>0.14567388528009262</v>
      </c>
    </row>
    <row r="82" spans="1:7" ht="15" customHeight="1" x14ac:dyDescent="0.2">
      <c r="A82" s="148" t="s">
        <v>543</v>
      </c>
      <c r="B82" s="267"/>
      <c r="C82" s="267"/>
      <c r="D82" s="271"/>
    </row>
    <row r="83" spans="1:7" ht="15" customHeight="1" x14ac:dyDescent="0.2">
      <c r="A83" s="13" t="s">
        <v>224</v>
      </c>
      <c r="B83" s="198">
        <v>10669</v>
      </c>
      <c r="C83" s="198">
        <v>286.39999999999998</v>
      </c>
      <c r="D83" s="98">
        <v>2.7</v>
      </c>
    </row>
    <row r="84" spans="1:7" ht="15" customHeight="1" x14ac:dyDescent="0.2">
      <c r="A84" s="13" t="s">
        <v>222</v>
      </c>
      <c r="B84" s="198">
        <v>3160</v>
      </c>
      <c r="C84" s="198">
        <v>3416</v>
      </c>
      <c r="D84" s="98">
        <v>108.1</v>
      </c>
    </row>
    <row r="85" spans="1:7" ht="15" customHeight="1" x14ac:dyDescent="0.2">
      <c r="A85" s="148" t="s">
        <v>97</v>
      </c>
      <c r="B85" s="266"/>
      <c r="C85" s="266"/>
      <c r="D85" s="98"/>
    </row>
    <row r="86" spans="1:7" ht="15" customHeight="1" x14ac:dyDescent="0.25">
      <c r="A86" s="13" t="s">
        <v>98</v>
      </c>
      <c r="B86" s="267">
        <v>6398.5</v>
      </c>
      <c r="C86" s="267">
        <v>6107.4</v>
      </c>
      <c r="D86" s="98">
        <f>C86/B86*100</f>
        <v>95.450496210049224</v>
      </c>
      <c r="E86" s="62"/>
      <c r="F86" s="62"/>
    </row>
    <row r="87" spans="1:7" ht="15" customHeight="1" x14ac:dyDescent="0.25">
      <c r="A87" s="13" t="s">
        <v>132</v>
      </c>
      <c r="B87" s="267">
        <v>4012.9</v>
      </c>
      <c r="C87" s="267">
        <v>2581.3000000000002</v>
      </c>
      <c r="D87" s="98">
        <f>C87/B87*100</f>
        <v>64.32505170824092</v>
      </c>
      <c r="E87" s="62"/>
      <c r="F87" s="62"/>
    </row>
    <row r="88" spans="1:7" ht="15" customHeight="1" x14ac:dyDescent="0.2">
      <c r="A88" s="150" t="s">
        <v>99</v>
      </c>
      <c r="B88" s="270"/>
      <c r="C88" s="270"/>
      <c r="D88" s="98"/>
    </row>
    <row r="89" spans="1:7" ht="15" customHeight="1" x14ac:dyDescent="0.25">
      <c r="A89" s="13" t="s">
        <v>98</v>
      </c>
      <c r="B89" s="267">
        <v>6452.2</v>
      </c>
      <c r="C89" s="267">
        <v>6053.1</v>
      </c>
      <c r="D89" s="98">
        <f t="shared" ref="D89:D92" si="6">C89/B89*100</f>
        <v>93.814512879327992</v>
      </c>
      <c r="F89" s="62"/>
      <c r="G89" s="62"/>
    </row>
    <row r="90" spans="1:7" ht="15" customHeight="1" x14ac:dyDescent="0.2">
      <c r="A90" s="150" t="s">
        <v>223</v>
      </c>
      <c r="B90" s="198"/>
      <c r="C90" s="198"/>
      <c r="D90" s="98"/>
    </row>
    <row r="91" spans="1:7" ht="15" customHeight="1" x14ac:dyDescent="0.2">
      <c r="A91" s="13" t="s">
        <v>100</v>
      </c>
      <c r="B91" s="198">
        <v>5699.3</v>
      </c>
      <c r="C91" s="198">
        <v>5723.7</v>
      </c>
      <c r="D91" s="98">
        <f t="shared" si="6"/>
        <v>100.4281227519169</v>
      </c>
    </row>
    <row r="92" spans="1:7" ht="15" customHeight="1" x14ac:dyDescent="0.2">
      <c r="A92" s="13" t="s">
        <v>101</v>
      </c>
      <c r="B92" s="198">
        <v>692.4</v>
      </c>
      <c r="C92" s="198">
        <v>275.5</v>
      </c>
      <c r="D92" s="98">
        <f t="shared" si="6"/>
        <v>39.789139225880994</v>
      </c>
    </row>
    <row r="93" spans="1:7" ht="15" customHeight="1" x14ac:dyDescent="0.2">
      <c r="A93" s="150" t="s">
        <v>544</v>
      </c>
      <c r="B93" s="266"/>
      <c r="C93" s="266"/>
      <c r="D93" s="256"/>
    </row>
    <row r="94" spans="1:7" ht="15" customHeight="1" x14ac:dyDescent="0.2">
      <c r="A94" s="13" t="s">
        <v>102</v>
      </c>
      <c r="B94" s="198">
        <v>380020</v>
      </c>
      <c r="C94" s="198">
        <v>9863</v>
      </c>
      <c r="D94" s="98">
        <f>C94/B94*100</f>
        <v>2.5953897163307196</v>
      </c>
    </row>
    <row r="95" spans="1:7" ht="15" customHeight="1" x14ac:dyDescent="0.2">
      <c r="A95" s="150" t="s">
        <v>223</v>
      </c>
      <c r="B95" s="266"/>
      <c r="C95" s="266"/>
      <c r="D95" s="98"/>
    </row>
    <row r="96" spans="1:7" ht="15" customHeight="1" x14ac:dyDescent="0.2">
      <c r="A96" s="13" t="s">
        <v>103</v>
      </c>
      <c r="B96" s="198">
        <v>43478</v>
      </c>
      <c r="C96" s="198">
        <v>1060</v>
      </c>
      <c r="D96" s="98">
        <f>C96/B96*100</f>
        <v>2.4380146280877684</v>
      </c>
    </row>
    <row r="97" spans="1:5" ht="15" customHeight="1" x14ac:dyDescent="0.2">
      <c r="A97" s="13" t="s">
        <v>104</v>
      </c>
      <c r="B97" s="198">
        <v>28190</v>
      </c>
      <c r="C97" s="198">
        <v>815</v>
      </c>
      <c r="D97" s="98">
        <f>C97/B97*100</f>
        <v>2.8910961333806315</v>
      </c>
    </row>
    <row r="98" spans="1:5" ht="15" customHeight="1" x14ac:dyDescent="0.2">
      <c r="A98" s="13" t="s">
        <v>105</v>
      </c>
      <c r="B98" s="198">
        <v>272550</v>
      </c>
      <c r="C98" s="198">
        <v>6840</v>
      </c>
      <c r="D98" s="98">
        <f>C98/B98*100</f>
        <v>2.5096312603192077</v>
      </c>
    </row>
    <row r="99" spans="1:5" ht="15" customHeight="1" x14ac:dyDescent="0.2">
      <c r="A99" s="151" t="s">
        <v>211</v>
      </c>
      <c r="B99" s="264"/>
      <c r="C99" s="264"/>
      <c r="D99" s="98"/>
    </row>
    <row r="100" spans="1:5" ht="15" customHeight="1" x14ac:dyDescent="0.2">
      <c r="A100" s="151" t="s">
        <v>353</v>
      </c>
      <c r="B100" s="198">
        <v>10994</v>
      </c>
      <c r="C100" s="198">
        <v>260</v>
      </c>
      <c r="D100" s="98">
        <f t="shared" ref="D100:D102" si="7">C100/B100*100</f>
        <v>2.3649263234491542</v>
      </c>
    </row>
    <row r="101" spans="1:5" ht="15" customHeight="1" x14ac:dyDescent="0.2">
      <c r="A101" s="151" t="s">
        <v>355</v>
      </c>
      <c r="B101" s="198">
        <v>29145</v>
      </c>
      <c r="C101" s="198">
        <v>626</v>
      </c>
      <c r="D101" s="98">
        <f t="shared" si="7"/>
        <v>2.1478812832389775</v>
      </c>
    </row>
    <row r="102" spans="1:5" ht="15" customHeight="1" x14ac:dyDescent="0.2">
      <c r="A102" s="151" t="s">
        <v>354</v>
      </c>
      <c r="B102" s="198">
        <v>3705</v>
      </c>
      <c r="C102" s="198">
        <v>104</v>
      </c>
      <c r="D102" s="98">
        <f t="shared" si="7"/>
        <v>2.807017543859649</v>
      </c>
    </row>
    <row r="103" spans="1:5" s="30" customFormat="1" ht="266.25" customHeight="1" x14ac:dyDescent="0.2">
      <c r="A103" s="340" t="s">
        <v>639</v>
      </c>
      <c r="B103" s="340"/>
      <c r="C103" s="340"/>
      <c r="D103" s="340"/>
      <c r="E103" s="39"/>
    </row>
    <row r="104" spans="1:5" s="30" customFormat="1" ht="21.75" customHeight="1" x14ac:dyDescent="0.2">
      <c r="A104" s="339"/>
      <c r="B104" s="339"/>
      <c r="C104" s="339"/>
      <c r="D104" s="339"/>
      <c r="E104" s="39"/>
    </row>
    <row r="105" spans="1:5" s="30" customFormat="1" ht="21.75" customHeight="1" x14ac:dyDescent="0.2">
      <c r="A105" s="339"/>
      <c r="B105" s="339"/>
      <c r="C105" s="339"/>
      <c r="D105" s="339"/>
      <c r="E105" s="39"/>
    </row>
    <row r="106" spans="1:5" s="30" customFormat="1" ht="21" customHeight="1" x14ac:dyDescent="0.2">
      <c r="A106" s="339"/>
      <c r="B106" s="339"/>
      <c r="C106" s="339"/>
      <c r="D106" s="339"/>
      <c r="E106" s="39"/>
    </row>
    <row r="107" spans="1:5" s="30" customFormat="1" ht="23.25" customHeight="1" x14ac:dyDescent="0.2">
      <c r="A107" s="341"/>
      <c r="B107" s="341"/>
      <c r="C107" s="341"/>
      <c r="D107" s="341"/>
      <c r="E107" s="39"/>
    </row>
    <row r="108" spans="1:5" s="30" customFormat="1" ht="45.75" customHeight="1" x14ac:dyDescent="0.2">
      <c r="A108" s="342"/>
      <c r="B108" s="342"/>
      <c r="C108" s="342"/>
      <c r="D108" s="342"/>
      <c r="E108" s="39"/>
    </row>
    <row r="109" spans="1:5" s="30" customFormat="1" ht="15" customHeight="1" x14ac:dyDescent="0.2">
      <c r="A109" s="339"/>
      <c r="B109" s="339"/>
      <c r="C109" s="339"/>
      <c r="D109" s="339"/>
      <c r="E109" s="39"/>
    </row>
    <row r="110" spans="1:5" x14ac:dyDescent="0.2">
      <c r="A110" s="31"/>
      <c r="B110" s="32"/>
      <c r="C110" s="32"/>
      <c r="D110" s="32"/>
    </row>
  </sheetData>
  <mergeCells count="11">
    <mergeCell ref="A1:D1"/>
    <mergeCell ref="A2:A3"/>
    <mergeCell ref="C2:D2"/>
    <mergeCell ref="B3:C3"/>
    <mergeCell ref="A109:D109"/>
    <mergeCell ref="A103:D103"/>
    <mergeCell ref="A104:D104"/>
    <mergeCell ref="A105:D105"/>
    <mergeCell ref="A106:D106"/>
    <mergeCell ref="A107:D107"/>
    <mergeCell ref="A108:D108"/>
  </mergeCells>
  <hyperlinks>
    <hyperlink ref="E1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pane ySplit="3" topLeftCell="A4" activePane="bottomLeft" state="frozen"/>
      <selection pane="bottomLeft" sqref="A1:E1"/>
    </sheetView>
  </sheetViews>
  <sheetFormatPr defaultRowHeight="15" x14ac:dyDescent="0.25"/>
  <cols>
    <col min="1" max="1" width="44.7109375" customWidth="1"/>
    <col min="2" max="4" width="15.7109375" customWidth="1"/>
    <col min="5" max="5" width="15.7109375" style="2" customWidth="1"/>
    <col min="6" max="6" width="19.85546875" customWidth="1"/>
  </cols>
  <sheetData>
    <row r="1" spans="1:6" s="3" customFormat="1" ht="61.15" customHeight="1" thickBot="1" x14ac:dyDescent="0.25">
      <c r="A1" s="333" t="s">
        <v>624</v>
      </c>
      <c r="B1" s="333"/>
      <c r="C1" s="333"/>
      <c r="D1" s="333"/>
      <c r="E1" s="333"/>
      <c r="F1" s="167" t="s">
        <v>349</v>
      </c>
    </row>
    <row r="2" spans="1:6" ht="20.100000000000001" customHeight="1" thickTop="1" x14ac:dyDescent="0.25">
      <c r="A2" s="348" t="s">
        <v>0</v>
      </c>
      <c r="B2" s="263">
        <v>2010</v>
      </c>
      <c r="C2" s="263">
        <v>2016</v>
      </c>
      <c r="D2" s="345">
        <v>2017</v>
      </c>
      <c r="E2" s="346"/>
    </row>
    <row r="3" spans="1:6" ht="20.100000000000001" customHeight="1" thickBot="1" x14ac:dyDescent="0.3">
      <c r="A3" s="349"/>
      <c r="B3" s="347" t="s">
        <v>7</v>
      </c>
      <c r="C3" s="347"/>
      <c r="D3" s="347"/>
      <c r="E3" s="124" t="s">
        <v>323</v>
      </c>
    </row>
    <row r="4" spans="1:6" ht="27" customHeight="1" thickTop="1" x14ac:dyDescent="0.25">
      <c r="A4" s="71" t="s">
        <v>363</v>
      </c>
      <c r="B4" s="181">
        <v>84368</v>
      </c>
      <c r="C4" s="181">
        <v>83993</v>
      </c>
      <c r="D4" s="181">
        <v>84041</v>
      </c>
      <c r="E4" s="90">
        <f>D4/C4*100</f>
        <v>100.05714761944449</v>
      </c>
      <c r="F4" s="63"/>
    </row>
    <row r="5" spans="1:6" x14ac:dyDescent="0.25">
      <c r="A5" s="13" t="s">
        <v>225</v>
      </c>
      <c r="B5" s="189">
        <v>40381</v>
      </c>
      <c r="C5" s="189">
        <v>40137</v>
      </c>
      <c r="D5" s="189">
        <v>40151</v>
      </c>
      <c r="E5" s="91">
        <f>D5/C5*100</f>
        <v>100.03488053417047</v>
      </c>
      <c r="F5" s="63"/>
    </row>
    <row r="6" spans="1:6" x14ac:dyDescent="0.25">
      <c r="A6" s="13" t="s">
        <v>226</v>
      </c>
      <c r="B6" s="189">
        <v>43987</v>
      </c>
      <c r="C6" s="189">
        <v>43856</v>
      </c>
      <c r="D6" s="189">
        <v>43890</v>
      </c>
      <c r="E6" s="91">
        <f>D6/C6*100</f>
        <v>100.07752645020065</v>
      </c>
      <c r="F6" s="63"/>
    </row>
    <row r="7" spans="1:6" x14ac:dyDescent="0.25">
      <c r="A7" s="13" t="s">
        <v>8</v>
      </c>
      <c r="B7" s="189">
        <v>109</v>
      </c>
      <c r="C7" s="189">
        <v>109</v>
      </c>
      <c r="D7" s="189">
        <v>109</v>
      </c>
      <c r="E7" s="204" t="s">
        <v>128</v>
      </c>
      <c r="F7" s="63"/>
    </row>
    <row r="8" spans="1:6" ht="15" customHeight="1" x14ac:dyDescent="0.25">
      <c r="A8" s="154" t="s">
        <v>364</v>
      </c>
      <c r="B8" s="189">
        <v>1465</v>
      </c>
      <c r="C8" s="193" t="s">
        <v>527</v>
      </c>
      <c r="D8" s="189">
        <v>1460</v>
      </c>
      <c r="E8" s="204" t="s">
        <v>128</v>
      </c>
      <c r="F8" s="63"/>
    </row>
    <row r="9" spans="1:6" ht="15" customHeight="1" x14ac:dyDescent="0.25">
      <c r="A9" s="281" t="s">
        <v>9</v>
      </c>
      <c r="B9" s="182"/>
      <c r="C9" s="182"/>
      <c r="D9" s="182"/>
      <c r="E9" s="87"/>
      <c r="F9" s="63"/>
    </row>
    <row r="10" spans="1:6" ht="15" customHeight="1" x14ac:dyDescent="0.25">
      <c r="A10" s="155" t="s">
        <v>545</v>
      </c>
      <c r="B10" s="189">
        <v>16552</v>
      </c>
      <c r="C10" s="189">
        <v>15734</v>
      </c>
      <c r="D10" s="189">
        <v>15818</v>
      </c>
      <c r="E10" s="91">
        <f>D10/C10*100</f>
        <v>100.53387568323376</v>
      </c>
      <c r="F10" s="63"/>
    </row>
    <row r="11" spans="1:6" ht="15" customHeight="1" x14ac:dyDescent="0.25">
      <c r="A11" s="155" t="s">
        <v>546</v>
      </c>
      <c r="B11" s="189">
        <v>54236</v>
      </c>
      <c r="C11" s="189">
        <v>51622</v>
      </c>
      <c r="D11" s="189">
        <v>51105</v>
      </c>
      <c r="E11" s="91">
        <f>D11/C11*100</f>
        <v>98.99848901631087</v>
      </c>
      <c r="F11" s="63"/>
    </row>
    <row r="12" spans="1:6" ht="15" customHeight="1" x14ac:dyDescent="0.25">
      <c r="A12" s="155" t="s">
        <v>547</v>
      </c>
      <c r="B12" s="189">
        <v>13580</v>
      </c>
      <c r="C12" s="189">
        <v>16637</v>
      </c>
      <c r="D12" s="189">
        <v>17118</v>
      </c>
      <c r="E12" s="91">
        <f>D12/C12*100</f>
        <v>102.89114624030775</v>
      </c>
      <c r="F12" s="63"/>
    </row>
    <row r="13" spans="1:6" x14ac:dyDescent="0.25">
      <c r="A13" s="155" t="s">
        <v>548</v>
      </c>
      <c r="B13" s="189">
        <v>56</v>
      </c>
      <c r="C13" s="189">
        <v>63</v>
      </c>
      <c r="D13" s="189">
        <v>64</v>
      </c>
      <c r="E13" s="204" t="s">
        <v>128</v>
      </c>
      <c r="F13" s="63"/>
    </row>
    <row r="14" spans="1:6" ht="20.25" customHeight="1" x14ac:dyDescent="0.25">
      <c r="A14" s="281" t="s">
        <v>10</v>
      </c>
      <c r="B14" s="189"/>
      <c r="C14" s="189"/>
      <c r="D14" s="189"/>
      <c r="E14" s="184"/>
      <c r="F14" s="63"/>
    </row>
    <row r="15" spans="1:6" x14ac:dyDescent="0.25">
      <c r="A15" s="13" t="s">
        <v>50</v>
      </c>
      <c r="B15" s="189">
        <v>2980</v>
      </c>
      <c r="C15" s="189">
        <v>2608</v>
      </c>
      <c r="D15" s="189">
        <v>2737</v>
      </c>
      <c r="E15" s="91">
        <f>D15/C15*100</f>
        <v>104.94631901840489</v>
      </c>
      <c r="F15" s="63"/>
    </row>
    <row r="16" spans="1:6" x14ac:dyDescent="0.25">
      <c r="A16" s="13" t="s">
        <v>51</v>
      </c>
      <c r="B16" s="189">
        <v>3503</v>
      </c>
      <c r="C16" s="189">
        <v>3489</v>
      </c>
      <c r="D16" s="189">
        <v>3345</v>
      </c>
      <c r="E16" s="91">
        <f t="shared" ref="E16:E28" si="0">D16/C16*100</f>
        <v>95.872742906276869</v>
      </c>
      <c r="F16" s="63"/>
    </row>
    <row r="17" spans="1:6" x14ac:dyDescent="0.25">
      <c r="A17" s="13" t="s">
        <v>52</v>
      </c>
      <c r="B17" s="189">
        <v>5142</v>
      </c>
      <c r="C17" s="189">
        <v>5303</v>
      </c>
      <c r="D17" s="189">
        <v>5492</v>
      </c>
      <c r="E17" s="91">
        <f t="shared" si="0"/>
        <v>103.56402036583066</v>
      </c>
      <c r="F17" s="63"/>
    </row>
    <row r="18" spans="1:6" x14ac:dyDescent="0.25">
      <c r="A18" s="13" t="s">
        <v>41</v>
      </c>
      <c r="B18" s="189">
        <v>2872</v>
      </c>
      <c r="C18" s="189">
        <v>2443</v>
      </c>
      <c r="D18" s="189">
        <v>2373</v>
      </c>
      <c r="E18" s="91">
        <f t="shared" si="0"/>
        <v>97.134670487106007</v>
      </c>
      <c r="F18" s="63"/>
    </row>
    <row r="19" spans="1:6" x14ac:dyDescent="0.25">
      <c r="A19" s="13" t="s">
        <v>42</v>
      </c>
      <c r="B19" s="189">
        <v>3282</v>
      </c>
      <c r="C19" s="189">
        <v>2897</v>
      </c>
      <c r="D19" s="189">
        <v>2795</v>
      </c>
      <c r="E19" s="91">
        <f t="shared" si="0"/>
        <v>96.479116327235076</v>
      </c>
      <c r="F19" s="63"/>
    </row>
    <row r="20" spans="1:6" x14ac:dyDescent="0.25">
      <c r="A20" s="13" t="s">
        <v>43</v>
      </c>
      <c r="B20" s="189">
        <v>7645</v>
      </c>
      <c r="C20" s="189">
        <v>5690</v>
      </c>
      <c r="D20" s="189">
        <v>5457</v>
      </c>
      <c r="E20" s="91">
        <f t="shared" si="0"/>
        <v>95.905096660808425</v>
      </c>
      <c r="F20" s="63"/>
    </row>
    <row r="21" spans="1:6" x14ac:dyDescent="0.25">
      <c r="A21" s="13" t="s">
        <v>44</v>
      </c>
      <c r="B21" s="189">
        <v>7586</v>
      </c>
      <c r="C21" s="189">
        <v>6267</v>
      </c>
      <c r="D21" s="189">
        <v>6131</v>
      </c>
      <c r="E21" s="91">
        <f t="shared" si="0"/>
        <v>97.829902664751884</v>
      </c>
      <c r="F21" s="63"/>
    </row>
    <row r="22" spans="1:6" x14ac:dyDescent="0.25">
      <c r="A22" s="13" t="s">
        <v>45</v>
      </c>
      <c r="B22" s="189">
        <v>12829</v>
      </c>
      <c r="C22" s="189">
        <v>14037</v>
      </c>
      <c r="D22" s="189">
        <v>13880</v>
      </c>
      <c r="E22" s="91">
        <f t="shared" si="0"/>
        <v>98.88152739189286</v>
      </c>
      <c r="F22" s="63"/>
    </row>
    <row r="23" spans="1:6" x14ac:dyDescent="0.25">
      <c r="A23" s="13" t="s">
        <v>46</v>
      </c>
      <c r="B23" s="189">
        <v>10733</v>
      </c>
      <c r="C23" s="189">
        <v>10931</v>
      </c>
      <c r="D23" s="189">
        <v>11202</v>
      </c>
      <c r="E23" s="91">
        <f t="shared" si="0"/>
        <v>102.47918763150672</v>
      </c>
      <c r="F23" s="63"/>
    </row>
    <row r="24" spans="1:6" x14ac:dyDescent="0.25">
      <c r="A24" s="13" t="s">
        <v>350</v>
      </c>
      <c r="B24" s="189">
        <v>12015</v>
      </c>
      <c r="C24" s="189">
        <v>11182</v>
      </c>
      <c r="D24" s="189">
        <v>10934</v>
      </c>
      <c r="E24" s="91">
        <f t="shared" si="0"/>
        <v>97.782149883741738</v>
      </c>
      <c r="F24" s="63"/>
    </row>
    <row r="25" spans="1:6" x14ac:dyDescent="0.25">
      <c r="A25" s="13" t="s">
        <v>47</v>
      </c>
      <c r="B25" s="189">
        <v>8180</v>
      </c>
      <c r="C25" s="189">
        <v>10477</v>
      </c>
      <c r="D25" s="189">
        <v>10672</v>
      </c>
      <c r="E25" s="91">
        <f t="shared" si="0"/>
        <v>101.86121981483249</v>
      </c>
      <c r="F25" s="63"/>
    </row>
    <row r="26" spans="1:6" x14ac:dyDescent="0.25">
      <c r="A26" s="13" t="s">
        <v>48</v>
      </c>
      <c r="B26" s="189">
        <v>5133</v>
      </c>
      <c r="C26" s="189">
        <v>5493</v>
      </c>
      <c r="D26" s="189">
        <v>5713</v>
      </c>
      <c r="E26" s="91">
        <f t="shared" si="0"/>
        <v>104.00509739668668</v>
      </c>
      <c r="F26" s="63"/>
    </row>
    <row r="27" spans="1:6" x14ac:dyDescent="0.25">
      <c r="A27" s="13" t="s">
        <v>49</v>
      </c>
      <c r="B27" s="189">
        <v>2219</v>
      </c>
      <c r="C27" s="189">
        <v>2744</v>
      </c>
      <c r="D27" s="189">
        <v>2861</v>
      </c>
      <c r="E27" s="91">
        <f t="shared" si="0"/>
        <v>104.26384839650147</v>
      </c>
      <c r="F27" s="63"/>
    </row>
    <row r="28" spans="1:6" x14ac:dyDescent="0.25">
      <c r="A28" s="13" t="s">
        <v>365</v>
      </c>
      <c r="B28" s="189">
        <v>249</v>
      </c>
      <c r="C28" s="189">
        <v>432</v>
      </c>
      <c r="D28" s="189">
        <v>449</v>
      </c>
      <c r="E28" s="91">
        <f t="shared" si="0"/>
        <v>103.93518518518519</v>
      </c>
      <c r="F28" s="63"/>
    </row>
    <row r="29" spans="1:6" x14ac:dyDescent="0.25">
      <c r="A29" s="73"/>
      <c r="B29" s="73"/>
      <c r="C29" s="73"/>
      <c r="D29" s="73"/>
      <c r="E29" s="282"/>
    </row>
    <row r="30" spans="1:6" x14ac:dyDescent="0.25">
      <c r="A30" s="343" t="s">
        <v>640</v>
      </c>
      <c r="B30" s="344"/>
      <c r="C30" s="344"/>
      <c r="D30" s="344"/>
      <c r="E30" s="344"/>
    </row>
  </sheetData>
  <mergeCells count="5">
    <mergeCell ref="A30:E30"/>
    <mergeCell ref="A1:E1"/>
    <mergeCell ref="D2:E2"/>
    <mergeCell ref="B3:D3"/>
    <mergeCell ref="A2:A3"/>
  </mergeCells>
  <hyperlinks>
    <hyperlink ref="F1" location="'SPIS TABLIC'!A1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>
      <pane ySplit="3" topLeftCell="A4" activePane="bottomLeft" state="frozen"/>
      <selection pane="bottomLeft" sqref="A1:E1"/>
    </sheetView>
  </sheetViews>
  <sheetFormatPr defaultRowHeight="15" x14ac:dyDescent="0.25"/>
  <cols>
    <col min="1" max="1" width="44.7109375" customWidth="1"/>
    <col min="2" max="4" width="15.7109375" customWidth="1"/>
    <col min="5" max="5" width="15.7109375" style="2" customWidth="1"/>
    <col min="6" max="6" width="18.7109375" style="2" customWidth="1"/>
  </cols>
  <sheetData>
    <row r="1" spans="1:6" s="3" customFormat="1" ht="61.15" customHeight="1" thickBot="1" x14ac:dyDescent="0.25">
      <c r="A1" s="333" t="s">
        <v>625</v>
      </c>
      <c r="B1" s="333"/>
      <c r="C1" s="333"/>
      <c r="D1" s="333"/>
      <c r="E1" s="333"/>
      <c r="F1" s="166" t="s">
        <v>346</v>
      </c>
    </row>
    <row r="2" spans="1:6" ht="20.100000000000001" customHeight="1" thickTop="1" x14ac:dyDescent="0.25">
      <c r="A2" s="348" t="s">
        <v>0</v>
      </c>
      <c r="B2" s="262">
        <v>2010</v>
      </c>
      <c r="C2" s="262">
        <v>2016</v>
      </c>
      <c r="D2" s="353">
        <v>2017</v>
      </c>
      <c r="E2" s="354"/>
    </row>
    <row r="3" spans="1:6" ht="20.100000000000001" customHeight="1" thickBot="1" x14ac:dyDescent="0.3">
      <c r="A3" s="349"/>
      <c r="B3" s="355" t="s">
        <v>7</v>
      </c>
      <c r="C3" s="355"/>
      <c r="D3" s="355"/>
      <c r="E3" s="126" t="s">
        <v>323</v>
      </c>
    </row>
    <row r="4" spans="1:6" ht="30" customHeight="1" thickTop="1" x14ac:dyDescent="0.25">
      <c r="A4" s="351" t="s">
        <v>549</v>
      </c>
      <c r="B4" s="351"/>
      <c r="C4" s="351"/>
      <c r="D4" s="351"/>
      <c r="E4" s="351"/>
    </row>
    <row r="5" spans="1:6" ht="15" customHeight="1" x14ac:dyDescent="0.25">
      <c r="A5" s="13" t="s">
        <v>1</v>
      </c>
      <c r="B5" s="189">
        <v>552</v>
      </c>
      <c r="C5" s="189">
        <v>446</v>
      </c>
      <c r="D5" s="193">
        <v>463</v>
      </c>
      <c r="E5" s="91">
        <f>D5/C5*100</f>
        <v>103.81165919282512</v>
      </c>
      <c r="F5" s="64"/>
    </row>
    <row r="6" spans="1:6" ht="15" customHeight="1" x14ac:dyDescent="0.25">
      <c r="A6" s="13" t="s">
        <v>227</v>
      </c>
      <c r="B6" s="185">
        <v>6.5</v>
      </c>
      <c r="C6" s="185">
        <v>5.3</v>
      </c>
      <c r="D6" s="185">
        <v>5.5153999999999996</v>
      </c>
      <c r="E6" s="97" t="s">
        <v>128</v>
      </c>
      <c r="F6" s="64"/>
    </row>
    <row r="7" spans="1:6" ht="15" customHeight="1" x14ac:dyDescent="0.25">
      <c r="A7" s="13" t="s">
        <v>4</v>
      </c>
      <c r="B7" s="189">
        <v>984</v>
      </c>
      <c r="C7" s="189">
        <v>978</v>
      </c>
      <c r="D7" s="193">
        <v>958</v>
      </c>
      <c r="E7" s="91">
        <f>D7/C7*100</f>
        <v>97.955010224948879</v>
      </c>
      <c r="F7" s="64"/>
    </row>
    <row r="8" spans="1:6" ht="15" customHeight="1" x14ac:dyDescent="0.25">
      <c r="A8" s="13" t="s">
        <v>227</v>
      </c>
      <c r="B8" s="185">
        <v>11.7</v>
      </c>
      <c r="C8" s="185">
        <v>11.7</v>
      </c>
      <c r="D8" s="185">
        <v>11.412000000000001</v>
      </c>
      <c r="E8" s="97" t="s">
        <v>128</v>
      </c>
      <c r="F8" s="64"/>
    </row>
    <row r="9" spans="1:6" ht="15" customHeight="1" x14ac:dyDescent="0.25">
      <c r="A9" s="13" t="s">
        <v>11</v>
      </c>
      <c r="B9" s="189">
        <v>630</v>
      </c>
      <c r="C9" s="189">
        <v>741</v>
      </c>
      <c r="D9" s="193">
        <v>760</v>
      </c>
      <c r="E9" s="91">
        <f>D9/C9*100</f>
        <v>102.56410256410255</v>
      </c>
      <c r="F9" s="64"/>
    </row>
    <row r="10" spans="1:6" ht="15" customHeight="1" x14ac:dyDescent="0.25">
      <c r="A10" s="13" t="s">
        <v>227</v>
      </c>
      <c r="B10" s="185">
        <v>7.5</v>
      </c>
      <c r="C10" s="185">
        <v>8.8000000000000007</v>
      </c>
      <c r="D10" s="185">
        <v>9.0533000000000001</v>
      </c>
      <c r="E10" s="97" t="s">
        <v>128</v>
      </c>
      <c r="F10" s="64"/>
    </row>
    <row r="11" spans="1:6" ht="15" customHeight="1" x14ac:dyDescent="0.25">
      <c r="A11" s="13" t="s">
        <v>12</v>
      </c>
      <c r="B11" s="189">
        <v>2</v>
      </c>
      <c r="C11" s="185">
        <v>2</v>
      </c>
      <c r="D11" s="193">
        <v>4</v>
      </c>
      <c r="E11" s="91">
        <f>D11/C11*100</f>
        <v>200</v>
      </c>
      <c r="F11" s="64"/>
    </row>
    <row r="12" spans="1:6" ht="15" customHeight="1" x14ac:dyDescent="0.25">
      <c r="A12" s="13" t="s">
        <v>228</v>
      </c>
      <c r="B12" s="185">
        <v>2</v>
      </c>
      <c r="C12" s="185">
        <v>2</v>
      </c>
      <c r="D12" s="185">
        <v>4.2</v>
      </c>
      <c r="E12" s="97" t="s">
        <v>128</v>
      </c>
      <c r="F12" s="64"/>
    </row>
    <row r="13" spans="1:6" ht="15" customHeight="1" x14ac:dyDescent="0.25">
      <c r="A13" s="13" t="s">
        <v>13</v>
      </c>
      <c r="B13" s="189">
        <v>354</v>
      </c>
      <c r="C13" s="189">
        <v>237</v>
      </c>
      <c r="D13" s="189">
        <v>198</v>
      </c>
      <c r="E13" s="91">
        <f>D13/C13*100</f>
        <v>83.544303797468359</v>
      </c>
      <c r="F13" s="64"/>
    </row>
    <row r="14" spans="1:6" ht="15" customHeight="1" x14ac:dyDescent="0.25">
      <c r="A14" s="13" t="s">
        <v>227</v>
      </c>
      <c r="B14" s="185">
        <v>4.2</v>
      </c>
      <c r="C14" s="185">
        <v>2.8</v>
      </c>
      <c r="D14" s="192">
        <v>2.3586</v>
      </c>
      <c r="E14" s="97" t="s">
        <v>128</v>
      </c>
      <c r="F14" s="64"/>
    </row>
    <row r="15" spans="1:6" ht="15" customHeight="1" x14ac:dyDescent="0.25">
      <c r="A15" s="13" t="s">
        <v>2</v>
      </c>
      <c r="B15" s="189">
        <v>126</v>
      </c>
      <c r="C15" s="189">
        <v>133</v>
      </c>
      <c r="D15" s="189">
        <v>143</v>
      </c>
      <c r="E15" s="91">
        <f>D15/C15*100</f>
        <v>107.51879699248121</v>
      </c>
      <c r="F15" s="64"/>
    </row>
    <row r="16" spans="1:6" ht="15" customHeight="1" x14ac:dyDescent="0.25">
      <c r="A16" s="13" t="s">
        <v>227</v>
      </c>
      <c r="B16" s="185">
        <v>1.5</v>
      </c>
      <c r="C16" s="185">
        <v>1.6</v>
      </c>
      <c r="D16" s="185">
        <v>1.7</v>
      </c>
      <c r="E16" s="97" t="s">
        <v>128</v>
      </c>
      <c r="F16" s="64"/>
    </row>
    <row r="17" spans="1:6" ht="15" customHeight="1" x14ac:dyDescent="0.25">
      <c r="A17" s="13" t="s">
        <v>3</v>
      </c>
      <c r="B17" s="189">
        <v>24</v>
      </c>
      <c r="C17" s="185">
        <v>8</v>
      </c>
      <c r="D17" s="189">
        <v>5</v>
      </c>
      <c r="E17" s="91">
        <f>D17/C17*100</f>
        <v>62.5</v>
      </c>
      <c r="F17" s="64"/>
    </row>
    <row r="18" spans="1:6" ht="15" customHeight="1" x14ac:dyDescent="0.25">
      <c r="A18" s="13" t="s">
        <v>229</v>
      </c>
      <c r="B18" s="185">
        <v>2.8</v>
      </c>
      <c r="C18" s="185">
        <v>1</v>
      </c>
      <c r="D18" s="185">
        <v>0.6</v>
      </c>
      <c r="E18" s="97" t="s">
        <v>128</v>
      </c>
      <c r="F18" s="64"/>
    </row>
    <row r="19" spans="1:6" ht="30" customHeight="1" x14ac:dyDescent="0.25">
      <c r="A19" s="352" t="s">
        <v>130</v>
      </c>
      <c r="B19" s="352"/>
      <c r="C19" s="352"/>
      <c r="D19" s="352"/>
      <c r="E19" s="352"/>
      <c r="F19" s="64"/>
    </row>
    <row r="20" spans="1:6" s="6" customFormat="1" ht="30" customHeight="1" x14ac:dyDescent="0.25">
      <c r="A20" s="70" t="s">
        <v>550</v>
      </c>
      <c r="B20" s="283"/>
      <c r="C20" s="283"/>
      <c r="D20" s="283"/>
      <c r="E20" s="284"/>
      <c r="F20" s="64"/>
    </row>
    <row r="21" spans="1:6" x14ac:dyDescent="0.25">
      <c r="A21" s="13" t="s">
        <v>14</v>
      </c>
      <c r="B21" s="189">
        <v>603</v>
      </c>
      <c r="C21" s="193">
        <v>545</v>
      </c>
      <c r="D21" s="193">
        <v>558</v>
      </c>
      <c r="E21" s="91">
        <f>D21/C21*100</f>
        <v>102.38532110091742</v>
      </c>
      <c r="F21" s="64"/>
    </row>
    <row r="22" spans="1:6" x14ac:dyDescent="0.25">
      <c r="A22" s="13" t="s">
        <v>230</v>
      </c>
      <c r="B22" s="189">
        <v>271</v>
      </c>
      <c r="C22" s="193">
        <v>177</v>
      </c>
      <c r="D22" s="193">
        <v>173</v>
      </c>
      <c r="E22" s="91">
        <f t="shared" ref="E22:E29" si="0">D22/C22*100</f>
        <v>97.740112994350284</v>
      </c>
      <c r="F22" s="64"/>
    </row>
    <row r="23" spans="1:6" x14ac:dyDescent="0.25">
      <c r="A23" s="13" t="s">
        <v>231</v>
      </c>
      <c r="B23" s="189">
        <v>304</v>
      </c>
      <c r="C23" s="193">
        <v>309</v>
      </c>
      <c r="D23" s="193">
        <v>349</v>
      </c>
      <c r="E23" s="91">
        <f t="shared" si="0"/>
        <v>112.94498381877023</v>
      </c>
      <c r="F23" s="64"/>
    </row>
    <row r="24" spans="1:6" x14ac:dyDescent="0.25">
      <c r="A24" s="13" t="s">
        <v>232</v>
      </c>
      <c r="B24" s="189">
        <v>28</v>
      </c>
      <c r="C24" s="193">
        <v>59</v>
      </c>
      <c r="D24" s="193">
        <v>36</v>
      </c>
      <c r="E24" s="91">
        <f t="shared" si="0"/>
        <v>61.016949152542374</v>
      </c>
      <c r="F24" s="64"/>
    </row>
    <row r="25" spans="1:6" x14ac:dyDescent="0.25">
      <c r="A25" s="13" t="s">
        <v>15</v>
      </c>
      <c r="B25" s="189">
        <v>976</v>
      </c>
      <c r="C25" s="193">
        <v>781</v>
      </c>
      <c r="D25" s="193">
        <v>810</v>
      </c>
      <c r="E25" s="91">
        <f t="shared" si="0"/>
        <v>103.71318822023048</v>
      </c>
      <c r="F25" s="64"/>
    </row>
    <row r="26" spans="1:6" ht="15" customHeight="1" x14ac:dyDescent="0.25">
      <c r="A26" s="13" t="s">
        <v>233</v>
      </c>
      <c r="B26" s="189">
        <v>344</v>
      </c>
      <c r="C26" s="193">
        <v>298</v>
      </c>
      <c r="D26" s="193">
        <v>309</v>
      </c>
      <c r="E26" s="91">
        <f t="shared" si="0"/>
        <v>103.69127516778522</v>
      </c>
      <c r="F26" s="64"/>
    </row>
    <row r="27" spans="1:6" ht="15" customHeight="1" x14ac:dyDescent="0.25">
      <c r="A27" s="13" t="s">
        <v>234</v>
      </c>
      <c r="B27" s="189">
        <v>581</v>
      </c>
      <c r="C27" s="193">
        <v>430</v>
      </c>
      <c r="D27" s="193">
        <v>466</v>
      </c>
      <c r="E27" s="91">
        <f t="shared" si="0"/>
        <v>108.37209302325581</v>
      </c>
      <c r="F27" s="64"/>
    </row>
    <row r="28" spans="1:6" ht="15" customHeight="1" x14ac:dyDescent="0.25">
      <c r="A28" s="13" t="s">
        <v>235</v>
      </c>
      <c r="B28" s="189">
        <v>51</v>
      </c>
      <c r="C28" s="193">
        <v>53</v>
      </c>
      <c r="D28" s="193">
        <v>35</v>
      </c>
      <c r="E28" s="91">
        <f t="shared" si="0"/>
        <v>66.037735849056602</v>
      </c>
      <c r="F28" s="64"/>
    </row>
    <row r="29" spans="1:6" s="10" customFormat="1" ht="15" customHeight="1" x14ac:dyDescent="0.25">
      <c r="A29" s="13" t="s">
        <v>155</v>
      </c>
      <c r="B29" s="189">
        <v>-373</v>
      </c>
      <c r="C29" s="193">
        <v>-236</v>
      </c>
      <c r="D29" s="193">
        <v>-252</v>
      </c>
      <c r="E29" s="91">
        <f t="shared" si="0"/>
        <v>106.77966101694916</v>
      </c>
      <c r="F29" s="64"/>
    </row>
    <row r="30" spans="1:6" ht="15" customHeight="1" x14ac:dyDescent="0.25">
      <c r="A30" s="13" t="s">
        <v>227</v>
      </c>
      <c r="B30" s="185">
        <v>-4.4000000000000004</v>
      </c>
      <c r="C30" s="140">
        <v>-2.8</v>
      </c>
      <c r="D30" s="188">
        <v>-3.0019</v>
      </c>
      <c r="E30" s="97" t="s">
        <v>128</v>
      </c>
      <c r="F30" s="64"/>
    </row>
    <row r="31" spans="1:6" s="10" customFormat="1" ht="15" customHeight="1" x14ac:dyDescent="0.25">
      <c r="A31" s="48" t="s">
        <v>551</v>
      </c>
      <c r="B31" s="191"/>
      <c r="C31" s="138"/>
      <c r="D31" s="138"/>
      <c r="E31" s="89"/>
      <c r="F31" s="64"/>
    </row>
    <row r="32" spans="1:6" x14ac:dyDescent="0.25">
      <c r="A32" s="13" t="s">
        <v>16</v>
      </c>
      <c r="B32" s="205" t="s">
        <v>54</v>
      </c>
      <c r="C32" s="193">
        <v>1083</v>
      </c>
      <c r="D32" s="193">
        <v>1107</v>
      </c>
      <c r="E32" s="91">
        <f>D32/C32*100</f>
        <v>102.21606648199446</v>
      </c>
      <c r="F32" s="64"/>
    </row>
    <row r="33" spans="1:6" s="6" customFormat="1" ht="15" customHeight="1" x14ac:dyDescent="0.25">
      <c r="A33" s="190" t="s">
        <v>236</v>
      </c>
      <c r="B33" s="205"/>
      <c r="C33" s="193"/>
      <c r="D33" s="193"/>
      <c r="E33" s="91"/>
      <c r="F33" s="64"/>
    </row>
    <row r="34" spans="1:6" s="77" customFormat="1" ht="15" customHeight="1" x14ac:dyDescent="0.25">
      <c r="A34" s="156" t="s">
        <v>366</v>
      </c>
      <c r="B34" s="205" t="s">
        <v>54</v>
      </c>
      <c r="C34" s="193">
        <v>1210</v>
      </c>
      <c r="D34" s="193">
        <v>1132</v>
      </c>
      <c r="E34" s="91">
        <f t="shared" ref="E34" si="1">D34/C34*100</f>
        <v>93.553719008264451</v>
      </c>
      <c r="F34" s="47"/>
    </row>
    <row r="35" spans="1:6" x14ac:dyDescent="0.25">
      <c r="A35" s="13" t="s">
        <v>17</v>
      </c>
      <c r="B35" s="205" t="s">
        <v>54</v>
      </c>
      <c r="C35" s="193">
        <v>-127</v>
      </c>
      <c r="D35" s="193">
        <v>-25</v>
      </c>
      <c r="E35" s="97" t="s">
        <v>128</v>
      </c>
    </row>
    <row r="36" spans="1:6" x14ac:dyDescent="0.25">
      <c r="A36" s="285"/>
      <c r="B36" s="186"/>
      <c r="C36" s="186"/>
      <c r="D36" s="186"/>
      <c r="E36" s="187"/>
    </row>
    <row r="37" spans="1:6" s="11" customFormat="1" x14ac:dyDescent="0.25">
      <c r="A37" s="350" t="s">
        <v>552</v>
      </c>
      <c r="B37" s="344"/>
      <c r="C37" s="344"/>
      <c r="D37" s="344"/>
      <c r="E37" s="344"/>
      <c r="F37" s="12"/>
    </row>
    <row r="38" spans="1:6" s="11" customFormat="1" ht="11.25" x14ac:dyDescent="0.2">
      <c r="E38" s="12"/>
      <c r="F38" s="12"/>
    </row>
    <row r="39" spans="1:6" s="11" customFormat="1" ht="11.25" x14ac:dyDescent="0.2">
      <c r="E39" s="12"/>
      <c r="F39" s="12"/>
    </row>
    <row r="40" spans="1:6" s="11" customFormat="1" ht="11.25" x14ac:dyDescent="0.2">
      <c r="E40" s="12"/>
      <c r="F40" s="12"/>
    </row>
  </sheetData>
  <mergeCells count="7">
    <mergeCell ref="A37:E37"/>
    <mergeCell ref="A4:E4"/>
    <mergeCell ref="A19:E19"/>
    <mergeCell ref="A1:E1"/>
    <mergeCell ref="A2:A3"/>
    <mergeCell ref="D2:E2"/>
    <mergeCell ref="B3:D3"/>
  </mergeCells>
  <hyperlinks>
    <hyperlink ref="F1" location="'SPIS TABLIC'!A1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zoomScaleNormal="100" workbookViewId="0">
      <pane ySplit="3" topLeftCell="A4" activePane="bottomLeft" state="frozen"/>
      <selection pane="bottomLeft" sqref="A1:E1"/>
    </sheetView>
  </sheetViews>
  <sheetFormatPr defaultRowHeight="15" x14ac:dyDescent="0.25"/>
  <cols>
    <col min="1" max="1" width="44.7109375" customWidth="1"/>
    <col min="2" max="4" width="15.7109375" customWidth="1"/>
    <col min="5" max="5" width="15.7109375" style="2" customWidth="1"/>
    <col min="6" max="6" width="19" customWidth="1"/>
  </cols>
  <sheetData>
    <row r="1" spans="1:12" s="4" customFormat="1" ht="35.1" customHeight="1" thickBot="1" x14ac:dyDescent="0.25">
      <c r="A1" s="333" t="s">
        <v>626</v>
      </c>
      <c r="B1" s="333"/>
      <c r="C1" s="333"/>
      <c r="D1" s="333"/>
      <c r="E1" s="333"/>
      <c r="F1" s="165" t="s">
        <v>347</v>
      </c>
    </row>
    <row r="2" spans="1:12" ht="20.100000000000001" customHeight="1" thickTop="1" x14ac:dyDescent="0.25">
      <c r="A2" s="356" t="s">
        <v>0</v>
      </c>
      <c r="B2" s="263">
        <v>2010</v>
      </c>
      <c r="C2" s="263">
        <v>2016</v>
      </c>
      <c r="D2" s="345">
        <v>2017</v>
      </c>
      <c r="E2" s="346"/>
    </row>
    <row r="3" spans="1:12" ht="20.100000000000001" customHeight="1" thickBot="1" x14ac:dyDescent="0.3">
      <c r="A3" s="357"/>
      <c r="B3" s="347" t="s">
        <v>7</v>
      </c>
      <c r="C3" s="347"/>
      <c r="D3" s="347"/>
      <c r="E3" s="124" t="s">
        <v>323</v>
      </c>
    </row>
    <row r="4" spans="1:12" ht="30" customHeight="1" thickTop="1" x14ac:dyDescent="0.25">
      <c r="A4" s="351" t="s">
        <v>553</v>
      </c>
      <c r="B4" s="351"/>
      <c r="C4" s="351"/>
      <c r="D4" s="351"/>
      <c r="E4" s="351"/>
    </row>
    <row r="5" spans="1:12" ht="15" customHeight="1" x14ac:dyDescent="0.25">
      <c r="A5" s="71" t="s">
        <v>370</v>
      </c>
      <c r="B5" s="194">
        <v>30158</v>
      </c>
      <c r="C5" s="194">
        <v>32960</v>
      </c>
      <c r="D5" s="194">
        <v>33896</v>
      </c>
      <c r="E5" s="195">
        <f>D5/C5*100</f>
        <v>102.83980582524272</v>
      </c>
      <c r="F5" s="63"/>
    </row>
    <row r="6" spans="1:12" ht="15" customHeight="1" x14ac:dyDescent="0.25">
      <c r="A6" s="13" t="s">
        <v>369</v>
      </c>
      <c r="B6" s="183">
        <v>13889</v>
      </c>
      <c r="C6" s="183">
        <v>15395</v>
      </c>
      <c r="D6" s="183">
        <v>15803</v>
      </c>
      <c r="E6" s="196">
        <f t="shared" ref="E6:E12" si="0">D6/C6*100</f>
        <v>102.65021110750243</v>
      </c>
      <c r="F6" s="63"/>
    </row>
    <row r="7" spans="1:12" ht="15" customHeight="1" x14ac:dyDescent="0.25">
      <c r="A7" s="13" t="s">
        <v>368</v>
      </c>
      <c r="B7" s="183">
        <v>10800</v>
      </c>
      <c r="C7" s="183">
        <v>10251</v>
      </c>
      <c r="D7" s="183">
        <v>10276</v>
      </c>
      <c r="E7" s="196">
        <f t="shared" si="0"/>
        <v>100.24387864598576</v>
      </c>
      <c r="F7" s="63"/>
      <c r="I7" s="61"/>
      <c r="J7" s="61"/>
      <c r="K7" s="61"/>
      <c r="L7" s="61"/>
    </row>
    <row r="8" spans="1:12" ht="15" customHeight="1" x14ac:dyDescent="0.25">
      <c r="A8" s="13" t="s">
        <v>367</v>
      </c>
      <c r="B8" s="183">
        <v>19358</v>
      </c>
      <c r="C8" s="183">
        <v>22709</v>
      </c>
      <c r="D8" s="183">
        <v>23620</v>
      </c>
      <c r="E8" s="196">
        <f t="shared" si="0"/>
        <v>104.01162534677881</v>
      </c>
      <c r="F8" s="63"/>
    </row>
    <row r="9" spans="1:12" ht="15" customHeight="1" x14ac:dyDescent="0.25">
      <c r="A9" s="13" t="s">
        <v>240</v>
      </c>
      <c r="B9" s="286"/>
      <c r="C9" s="286"/>
      <c r="D9" s="286"/>
      <c r="E9" s="287"/>
      <c r="F9" s="63"/>
    </row>
    <row r="10" spans="1:12" ht="15" customHeight="1" x14ac:dyDescent="0.25">
      <c r="A10" s="13" t="s">
        <v>371</v>
      </c>
      <c r="B10" s="183">
        <v>10210</v>
      </c>
      <c r="C10" s="183">
        <v>11576</v>
      </c>
      <c r="D10" s="183">
        <v>11873</v>
      </c>
      <c r="E10" s="196">
        <f t="shared" si="0"/>
        <v>102.56565307532826</v>
      </c>
      <c r="F10" s="105"/>
      <c r="G10" s="106"/>
      <c r="J10" s="63"/>
    </row>
    <row r="11" spans="1:12" ht="15" customHeight="1" x14ac:dyDescent="0.25">
      <c r="A11" s="13" t="s">
        <v>554</v>
      </c>
      <c r="B11" s="183">
        <v>8916</v>
      </c>
      <c r="C11" s="183">
        <v>9978</v>
      </c>
      <c r="D11" s="183">
        <v>10430</v>
      </c>
      <c r="E11" s="196">
        <f t="shared" si="0"/>
        <v>104.52996592503507</v>
      </c>
      <c r="F11" s="63"/>
      <c r="G11" s="40"/>
      <c r="J11" s="63"/>
    </row>
    <row r="12" spans="1:12" ht="15" customHeight="1" x14ac:dyDescent="0.25">
      <c r="A12" s="13" t="s">
        <v>555</v>
      </c>
      <c r="B12" s="183">
        <v>933</v>
      </c>
      <c r="C12" s="183">
        <v>1113</v>
      </c>
      <c r="D12" s="183">
        <v>1029</v>
      </c>
      <c r="E12" s="196">
        <f t="shared" si="0"/>
        <v>92.452830188679243</v>
      </c>
      <c r="F12" s="63"/>
      <c r="G12" s="106"/>
      <c r="H12" s="106"/>
    </row>
    <row r="13" spans="1:12" ht="30" customHeight="1" x14ac:dyDescent="0.25">
      <c r="A13" s="360" t="s">
        <v>126</v>
      </c>
      <c r="B13" s="360"/>
      <c r="C13" s="360"/>
      <c r="D13" s="360"/>
      <c r="E13" s="360"/>
      <c r="F13" s="63"/>
    </row>
    <row r="14" spans="1:12" ht="15" customHeight="1" x14ac:dyDescent="0.25">
      <c r="A14" s="13" t="s">
        <v>18</v>
      </c>
      <c r="B14" s="183">
        <v>25068</v>
      </c>
      <c r="C14" s="183">
        <v>26857</v>
      </c>
      <c r="D14" s="183">
        <v>28039</v>
      </c>
      <c r="E14" s="95">
        <f>D14/C14*100</f>
        <v>104.40108723982576</v>
      </c>
      <c r="F14" s="63"/>
    </row>
    <row r="15" spans="1:12" ht="15" customHeight="1" x14ac:dyDescent="0.25">
      <c r="A15" s="13" t="s">
        <v>237</v>
      </c>
      <c r="B15" s="183">
        <v>9279</v>
      </c>
      <c r="C15" s="183">
        <v>8150</v>
      </c>
      <c r="D15" s="183">
        <v>8326</v>
      </c>
      <c r="E15" s="95">
        <f t="shared" ref="E15:E20" si="1">D15/C15*100</f>
        <v>102.15950920245398</v>
      </c>
      <c r="F15" s="63"/>
    </row>
    <row r="16" spans="1:12" ht="15" customHeight="1" x14ac:dyDescent="0.25">
      <c r="A16" s="13" t="s">
        <v>238</v>
      </c>
      <c r="B16" s="183">
        <v>15789</v>
      </c>
      <c r="C16" s="183">
        <v>18707</v>
      </c>
      <c r="D16" s="183">
        <v>19713</v>
      </c>
      <c r="E16" s="95">
        <f t="shared" si="1"/>
        <v>105.37766611428876</v>
      </c>
      <c r="F16" s="63"/>
    </row>
    <row r="17" spans="1:12" ht="15" customHeight="1" x14ac:dyDescent="0.25">
      <c r="A17" s="13" t="s">
        <v>239</v>
      </c>
      <c r="B17" s="183"/>
      <c r="C17" s="183"/>
      <c r="D17" s="183"/>
      <c r="E17" s="95"/>
      <c r="F17" s="63"/>
    </row>
    <row r="18" spans="1:12" ht="15" customHeight="1" x14ac:dyDescent="0.25">
      <c r="A18" s="13" t="s">
        <v>372</v>
      </c>
      <c r="B18" s="183">
        <v>9686</v>
      </c>
      <c r="C18" s="183">
        <v>11751</v>
      </c>
      <c r="D18" s="183">
        <v>12277</v>
      </c>
      <c r="E18" s="95">
        <f t="shared" si="1"/>
        <v>104.47621479023061</v>
      </c>
      <c r="F18" s="63"/>
    </row>
    <row r="19" spans="1:12" ht="15" customHeight="1" x14ac:dyDescent="0.25">
      <c r="A19" s="13" t="s">
        <v>556</v>
      </c>
      <c r="B19" s="183">
        <v>5322</v>
      </c>
      <c r="C19" s="183">
        <v>5482</v>
      </c>
      <c r="D19" s="183">
        <v>5681</v>
      </c>
      <c r="E19" s="95">
        <f t="shared" si="1"/>
        <v>103.63006202116016</v>
      </c>
      <c r="F19" s="63"/>
    </row>
    <row r="20" spans="1:12" ht="15" customHeight="1" x14ac:dyDescent="0.25">
      <c r="A20" s="13" t="s">
        <v>557</v>
      </c>
      <c r="B20" s="183">
        <v>577</v>
      </c>
      <c r="C20" s="183">
        <v>557</v>
      </c>
      <c r="D20" s="183">
        <v>572</v>
      </c>
      <c r="E20" s="95">
        <f t="shared" si="1"/>
        <v>102.69299820466786</v>
      </c>
      <c r="F20" s="63"/>
    </row>
    <row r="21" spans="1:12" ht="30" customHeight="1" x14ac:dyDescent="0.25">
      <c r="A21" s="352" t="s">
        <v>558</v>
      </c>
      <c r="B21" s="352"/>
      <c r="C21" s="352"/>
      <c r="D21" s="352"/>
      <c r="E21" s="352"/>
      <c r="F21" s="63"/>
    </row>
    <row r="22" spans="1:12" ht="15" customHeight="1" x14ac:dyDescent="0.25">
      <c r="A22" s="13" t="s">
        <v>19</v>
      </c>
      <c r="B22" s="183">
        <v>384</v>
      </c>
      <c r="C22" s="183">
        <v>290</v>
      </c>
      <c r="D22" s="183">
        <v>313</v>
      </c>
      <c r="E22" s="313">
        <v>107.9</v>
      </c>
      <c r="F22" s="63"/>
    </row>
    <row r="23" spans="1:12" ht="15" customHeight="1" x14ac:dyDescent="0.25">
      <c r="A23" s="13" t="s">
        <v>241</v>
      </c>
      <c r="B23" s="197">
        <v>133</v>
      </c>
      <c r="C23" s="197">
        <v>114</v>
      </c>
      <c r="D23" s="197">
        <v>125</v>
      </c>
      <c r="E23" s="95">
        <f>D23/C23*100</f>
        <v>109.64912280701755</v>
      </c>
      <c r="F23" s="63"/>
    </row>
    <row r="24" spans="1:12" ht="15" customHeight="1" x14ac:dyDescent="0.25">
      <c r="A24" s="13" t="s">
        <v>261</v>
      </c>
      <c r="B24" s="197"/>
      <c r="C24" s="197"/>
      <c r="D24" s="197"/>
      <c r="E24" s="95"/>
      <c r="F24" s="63"/>
    </row>
    <row r="25" spans="1:12" ht="15" customHeight="1" x14ac:dyDescent="0.25">
      <c r="A25" s="14" t="s">
        <v>373</v>
      </c>
      <c r="B25" s="197">
        <v>16781</v>
      </c>
      <c r="C25" s="198" t="s">
        <v>607</v>
      </c>
      <c r="D25" s="197">
        <v>15796</v>
      </c>
      <c r="E25" s="312">
        <v>96.8</v>
      </c>
      <c r="F25" s="63"/>
    </row>
    <row r="26" spans="1:12" ht="15" customHeight="1" x14ac:dyDescent="0.25">
      <c r="A26" s="21" t="s">
        <v>559</v>
      </c>
      <c r="B26" s="197">
        <v>43.8</v>
      </c>
      <c r="C26" s="130" t="s">
        <v>608</v>
      </c>
      <c r="D26" s="197">
        <v>50.5</v>
      </c>
      <c r="E26" s="291" t="s">
        <v>128</v>
      </c>
      <c r="F26" s="63"/>
    </row>
    <row r="27" spans="1:12" ht="40.15" customHeight="1" x14ac:dyDescent="0.25">
      <c r="A27" s="361" t="s">
        <v>560</v>
      </c>
      <c r="B27" s="361"/>
      <c r="C27" s="361"/>
      <c r="D27" s="361"/>
      <c r="E27" s="361"/>
      <c r="F27" s="63"/>
    </row>
    <row r="28" spans="1:12" ht="15" customHeight="1" x14ac:dyDescent="0.25">
      <c r="A28" s="71" t="s">
        <v>374</v>
      </c>
      <c r="B28" s="199">
        <v>4366</v>
      </c>
      <c r="C28" s="199">
        <v>2877</v>
      </c>
      <c r="D28" s="199">
        <v>1919</v>
      </c>
      <c r="E28" s="96">
        <f>D28/C28*100</f>
        <v>66.701425095585677</v>
      </c>
      <c r="F28" s="63"/>
      <c r="G28" s="2"/>
      <c r="L28" s="2"/>
    </row>
    <row r="29" spans="1:12" ht="15" customHeight="1" x14ac:dyDescent="0.25">
      <c r="A29" s="13" t="s">
        <v>225</v>
      </c>
      <c r="B29" s="197">
        <v>2117</v>
      </c>
      <c r="C29" s="197">
        <v>1302</v>
      </c>
      <c r="D29" s="197">
        <v>827</v>
      </c>
      <c r="E29" s="95">
        <f t="shared" ref="E29:E59" si="2">D29/C29*100</f>
        <v>63.517665130568361</v>
      </c>
      <c r="F29" s="63"/>
      <c r="G29" s="2"/>
      <c r="L29" s="2"/>
    </row>
    <row r="30" spans="1:12" ht="15" customHeight="1" x14ac:dyDescent="0.25">
      <c r="A30" s="13" t="s">
        <v>226</v>
      </c>
      <c r="B30" s="197">
        <v>2249</v>
      </c>
      <c r="C30" s="197">
        <v>1575</v>
      </c>
      <c r="D30" s="197">
        <v>1092</v>
      </c>
      <c r="E30" s="95">
        <f t="shared" si="2"/>
        <v>69.333333333333343</v>
      </c>
      <c r="F30" s="63"/>
      <c r="G30" s="2"/>
      <c r="L30" s="2"/>
    </row>
    <row r="31" spans="1:12" ht="15" customHeight="1" x14ac:dyDescent="0.25">
      <c r="A31" s="13" t="s">
        <v>20</v>
      </c>
      <c r="B31" s="197"/>
      <c r="C31" s="197"/>
      <c r="D31" s="197"/>
      <c r="E31" s="95"/>
      <c r="F31" s="63"/>
      <c r="G31" s="2"/>
      <c r="L31" s="2"/>
    </row>
    <row r="32" spans="1:12" ht="15" customHeight="1" x14ac:dyDescent="0.25">
      <c r="A32" s="13" t="s">
        <v>242</v>
      </c>
      <c r="B32" s="197">
        <v>841</v>
      </c>
      <c r="C32" s="197">
        <v>353</v>
      </c>
      <c r="D32" s="197">
        <v>222</v>
      </c>
      <c r="E32" s="95">
        <f t="shared" si="2"/>
        <v>62.889518413597735</v>
      </c>
      <c r="F32" s="63"/>
      <c r="G32" s="2"/>
      <c r="L32" s="2"/>
    </row>
    <row r="33" spans="1:12" ht="15" customHeight="1" x14ac:dyDescent="0.25">
      <c r="A33" s="13" t="s">
        <v>243</v>
      </c>
      <c r="B33" s="197">
        <v>687</v>
      </c>
      <c r="C33" s="197">
        <v>376</v>
      </c>
      <c r="D33" s="197">
        <v>299</v>
      </c>
      <c r="E33" s="95">
        <f t="shared" si="2"/>
        <v>79.521276595744681</v>
      </c>
      <c r="F33" s="63"/>
      <c r="G33" s="2"/>
      <c r="L33" s="2"/>
    </row>
    <row r="34" spans="1:12" ht="15" customHeight="1" x14ac:dyDescent="0.25">
      <c r="A34" s="13" t="s">
        <v>244</v>
      </c>
      <c r="B34" s="197">
        <v>954</v>
      </c>
      <c r="C34" s="197">
        <v>760</v>
      </c>
      <c r="D34" s="197">
        <v>529</v>
      </c>
      <c r="E34" s="95">
        <f t="shared" si="2"/>
        <v>69.60526315789474</v>
      </c>
      <c r="F34" s="63"/>
      <c r="G34" s="2"/>
      <c r="L34" s="2"/>
    </row>
    <row r="35" spans="1:12" ht="15" customHeight="1" x14ac:dyDescent="0.25">
      <c r="A35" s="13" t="s">
        <v>245</v>
      </c>
      <c r="B35" s="197">
        <v>322</v>
      </c>
      <c r="C35" s="197">
        <v>243</v>
      </c>
      <c r="D35" s="197">
        <v>195</v>
      </c>
      <c r="E35" s="95">
        <f t="shared" si="2"/>
        <v>80.246913580246911</v>
      </c>
      <c r="F35" s="63"/>
      <c r="G35" s="2"/>
      <c r="L35" s="2"/>
    </row>
    <row r="36" spans="1:12" ht="15" customHeight="1" x14ac:dyDescent="0.25">
      <c r="A36" s="13" t="s">
        <v>21</v>
      </c>
      <c r="B36" s="197"/>
      <c r="C36" s="197"/>
      <c r="D36" s="197"/>
      <c r="E36" s="95"/>
      <c r="F36" s="63"/>
      <c r="G36" s="2"/>
      <c r="L36" s="2"/>
    </row>
    <row r="37" spans="1:12" ht="15" customHeight="1" x14ac:dyDescent="0.25">
      <c r="A37" s="13" t="s">
        <v>246</v>
      </c>
      <c r="B37" s="197">
        <v>967</v>
      </c>
      <c r="C37" s="197">
        <v>306</v>
      </c>
      <c r="D37" s="197">
        <v>196</v>
      </c>
      <c r="E37" s="95">
        <f t="shared" si="2"/>
        <v>64.052287581699346</v>
      </c>
      <c r="F37" s="63"/>
      <c r="G37" s="2"/>
      <c r="H37" s="63"/>
      <c r="I37" s="63"/>
      <c r="L37" s="2"/>
    </row>
    <row r="38" spans="1:12" ht="15" customHeight="1" x14ac:dyDescent="0.25">
      <c r="A38" s="13" t="s">
        <v>247</v>
      </c>
      <c r="B38" s="197">
        <v>1430</v>
      </c>
      <c r="C38" s="197">
        <v>868</v>
      </c>
      <c r="D38" s="197">
        <v>582</v>
      </c>
      <c r="E38" s="95">
        <f t="shared" si="2"/>
        <v>67.05069124423963</v>
      </c>
      <c r="F38" s="63"/>
      <c r="G38" s="2"/>
      <c r="H38" s="63"/>
      <c r="I38" s="63"/>
      <c r="L38" s="2"/>
    </row>
    <row r="39" spans="1:12" ht="15" customHeight="1" x14ac:dyDescent="0.25">
      <c r="A39" s="13" t="s">
        <v>248</v>
      </c>
      <c r="B39" s="197">
        <v>816</v>
      </c>
      <c r="C39" s="197">
        <v>670</v>
      </c>
      <c r="D39" s="197">
        <v>444</v>
      </c>
      <c r="E39" s="95">
        <f t="shared" si="2"/>
        <v>66.268656716417908</v>
      </c>
      <c r="F39" s="63"/>
      <c r="G39" s="2"/>
      <c r="H39" s="63"/>
      <c r="I39" s="63"/>
      <c r="L39" s="2"/>
    </row>
    <row r="40" spans="1:12" ht="15" customHeight="1" x14ac:dyDescent="0.25">
      <c r="A40" s="13" t="s">
        <v>249</v>
      </c>
      <c r="B40" s="197">
        <v>856</v>
      </c>
      <c r="C40" s="197">
        <v>552</v>
      </c>
      <c r="D40" s="197">
        <v>362</v>
      </c>
      <c r="E40" s="95">
        <f t="shared" si="2"/>
        <v>65.579710144927532</v>
      </c>
      <c r="F40" s="63"/>
      <c r="G40" s="2"/>
      <c r="H40" s="63"/>
      <c r="I40" s="63"/>
      <c r="L40" s="2"/>
    </row>
    <row r="41" spans="1:12" ht="15" customHeight="1" x14ac:dyDescent="0.25">
      <c r="A41" s="13" t="s">
        <v>250</v>
      </c>
      <c r="B41" s="197">
        <v>297</v>
      </c>
      <c r="C41" s="197">
        <v>481</v>
      </c>
      <c r="D41" s="197">
        <v>335</v>
      </c>
      <c r="E41" s="95">
        <f t="shared" si="2"/>
        <v>69.646569646569645</v>
      </c>
      <c r="F41" s="63"/>
      <c r="G41" s="2"/>
      <c r="H41" s="63"/>
      <c r="I41" s="63"/>
      <c r="L41" s="2"/>
    </row>
    <row r="42" spans="1:12" ht="15" customHeight="1" x14ac:dyDescent="0.25">
      <c r="A42" s="288" t="s">
        <v>22</v>
      </c>
      <c r="B42" s="197"/>
      <c r="C42" s="197"/>
      <c r="D42" s="197"/>
      <c r="E42" s="95"/>
      <c r="F42" s="63"/>
      <c r="G42" s="2"/>
      <c r="L42" s="2"/>
    </row>
    <row r="43" spans="1:12" ht="15" customHeight="1" x14ac:dyDescent="0.25">
      <c r="A43" s="13" t="s">
        <v>251</v>
      </c>
      <c r="B43" s="197">
        <v>649</v>
      </c>
      <c r="C43" s="197">
        <v>531</v>
      </c>
      <c r="D43" s="197">
        <v>437</v>
      </c>
      <c r="E43" s="95">
        <f t="shared" si="2"/>
        <v>82.297551789077218</v>
      </c>
      <c r="F43" s="63"/>
      <c r="G43" s="2"/>
      <c r="H43" s="63"/>
      <c r="I43" s="63"/>
      <c r="L43" s="2"/>
    </row>
    <row r="44" spans="1:12" ht="15" customHeight="1" x14ac:dyDescent="0.25">
      <c r="A44" s="13" t="s">
        <v>252</v>
      </c>
      <c r="B44" s="197">
        <v>1224</v>
      </c>
      <c r="C44" s="197">
        <v>738</v>
      </c>
      <c r="D44" s="197">
        <v>480</v>
      </c>
      <c r="E44" s="95">
        <f t="shared" si="2"/>
        <v>65.040650406504056</v>
      </c>
      <c r="F44" s="63"/>
      <c r="G44" s="2"/>
      <c r="H44" s="63"/>
      <c r="I44" s="63"/>
      <c r="L44" s="2"/>
    </row>
    <row r="45" spans="1:12" ht="15" customHeight="1" x14ac:dyDescent="0.25">
      <c r="A45" s="13" t="s">
        <v>253</v>
      </c>
      <c r="B45" s="197">
        <v>576</v>
      </c>
      <c r="C45" s="197">
        <v>345</v>
      </c>
      <c r="D45" s="197">
        <v>218</v>
      </c>
      <c r="E45" s="95">
        <f t="shared" si="2"/>
        <v>63.188405797101453</v>
      </c>
      <c r="F45" s="63"/>
      <c r="G45" s="2"/>
      <c r="H45" s="63"/>
      <c r="I45" s="63"/>
      <c r="L45" s="2"/>
    </row>
    <row r="46" spans="1:12" ht="15" customHeight="1" x14ac:dyDescent="0.25">
      <c r="A46" s="13" t="s">
        <v>254</v>
      </c>
      <c r="B46" s="197">
        <v>1200</v>
      </c>
      <c r="C46" s="197">
        <v>727</v>
      </c>
      <c r="D46" s="197">
        <v>426</v>
      </c>
      <c r="E46" s="98">
        <f t="shared" si="2"/>
        <v>58.596973865199452</v>
      </c>
      <c r="F46" s="63"/>
      <c r="G46" s="2"/>
      <c r="H46" s="63"/>
      <c r="I46" s="63"/>
      <c r="L46" s="2"/>
    </row>
    <row r="47" spans="1:12" ht="15" customHeight="1" x14ac:dyDescent="0.25">
      <c r="A47" s="13" t="s">
        <v>255</v>
      </c>
      <c r="B47" s="197">
        <v>717</v>
      </c>
      <c r="C47" s="197">
        <v>536</v>
      </c>
      <c r="D47" s="197">
        <v>358</v>
      </c>
      <c r="E47" s="98">
        <f t="shared" si="2"/>
        <v>66.791044776119406</v>
      </c>
      <c r="F47" s="63"/>
      <c r="G47" s="2"/>
      <c r="H47" s="63"/>
      <c r="I47" s="63"/>
      <c r="L47" s="2"/>
    </row>
    <row r="48" spans="1:12" ht="15" customHeight="1" x14ac:dyDescent="0.25">
      <c r="A48" s="13" t="s">
        <v>561</v>
      </c>
      <c r="B48" s="197"/>
      <c r="C48" s="197"/>
      <c r="D48" s="197"/>
      <c r="E48" s="98"/>
      <c r="F48" s="63"/>
      <c r="G48" s="2"/>
      <c r="L48" s="2"/>
    </row>
    <row r="49" spans="1:12" ht="15" customHeight="1" x14ac:dyDescent="0.25">
      <c r="A49" s="13" t="s">
        <v>256</v>
      </c>
      <c r="B49" s="197">
        <v>454</v>
      </c>
      <c r="C49" s="197">
        <v>280</v>
      </c>
      <c r="D49" s="197">
        <v>280</v>
      </c>
      <c r="E49" s="98">
        <f t="shared" si="2"/>
        <v>100</v>
      </c>
      <c r="F49" s="63"/>
      <c r="G49" s="2"/>
      <c r="L49" s="2"/>
    </row>
    <row r="50" spans="1:12" ht="15" customHeight="1" x14ac:dyDescent="0.25">
      <c r="A50" s="13" t="s">
        <v>257</v>
      </c>
      <c r="B50" s="197">
        <v>1256</v>
      </c>
      <c r="C50" s="197">
        <v>562</v>
      </c>
      <c r="D50" s="197">
        <v>394</v>
      </c>
      <c r="E50" s="98">
        <f t="shared" si="2"/>
        <v>70.106761565836294</v>
      </c>
      <c r="F50" s="63"/>
      <c r="G50" s="2"/>
      <c r="L50" s="2"/>
    </row>
    <row r="51" spans="1:12" ht="15" customHeight="1" x14ac:dyDescent="0.25">
      <c r="A51" s="13" t="s">
        <v>51</v>
      </c>
      <c r="B51" s="197">
        <v>1030</v>
      </c>
      <c r="C51" s="197">
        <v>484</v>
      </c>
      <c r="D51" s="197">
        <v>348</v>
      </c>
      <c r="E51" s="98">
        <f t="shared" si="2"/>
        <v>71.900826446281002</v>
      </c>
      <c r="F51" s="63"/>
      <c r="G51" s="2"/>
      <c r="L51" s="2"/>
    </row>
    <row r="52" spans="1:12" ht="15" customHeight="1" x14ac:dyDescent="0.25">
      <c r="A52" s="13" t="s">
        <v>258</v>
      </c>
      <c r="B52" s="197">
        <v>704</v>
      </c>
      <c r="C52" s="197">
        <v>479</v>
      </c>
      <c r="D52" s="197">
        <v>283</v>
      </c>
      <c r="E52" s="98">
        <f t="shared" si="2"/>
        <v>59.081419624217126</v>
      </c>
      <c r="F52" s="63"/>
      <c r="G52" s="2"/>
      <c r="L52" s="2"/>
    </row>
    <row r="53" spans="1:12" ht="15" customHeight="1" x14ac:dyDescent="0.25">
      <c r="A53" s="13" t="s">
        <v>259</v>
      </c>
      <c r="B53" s="197">
        <v>593</v>
      </c>
      <c r="C53" s="197">
        <v>470</v>
      </c>
      <c r="D53" s="197">
        <v>265</v>
      </c>
      <c r="E53" s="98">
        <f t="shared" si="2"/>
        <v>56.38297872340425</v>
      </c>
      <c r="F53" s="63"/>
      <c r="G53" s="2"/>
      <c r="L53" s="2"/>
    </row>
    <row r="54" spans="1:12" ht="15" customHeight="1" x14ac:dyDescent="0.25">
      <c r="A54" s="13" t="s">
        <v>260</v>
      </c>
      <c r="B54" s="197">
        <v>329</v>
      </c>
      <c r="C54" s="197">
        <v>602</v>
      </c>
      <c r="D54" s="197">
        <v>349</v>
      </c>
      <c r="E54" s="98">
        <f t="shared" si="2"/>
        <v>57.973421926910298</v>
      </c>
      <c r="F54" s="63"/>
      <c r="G54" s="2"/>
      <c r="L54" s="2"/>
    </row>
    <row r="55" spans="1:12" ht="15" customHeight="1" x14ac:dyDescent="0.25">
      <c r="A55" s="13" t="s">
        <v>562</v>
      </c>
      <c r="B55" s="197">
        <v>7487</v>
      </c>
      <c r="C55" s="197">
        <v>5053</v>
      </c>
      <c r="D55" s="197">
        <v>4404</v>
      </c>
      <c r="E55" s="98">
        <f t="shared" si="2"/>
        <v>87.156144864436968</v>
      </c>
      <c r="F55" s="63"/>
      <c r="G55" s="2"/>
      <c r="L55" s="2"/>
    </row>
    <row r="56" spans="1:12" ht="15" customHeight="1" x14ac:dyDescent="0.25">
      <c r="A56" s="13" t="s">
        <v>563</v>
      </c>
      <c r="B56" s="197">
        <v>7533</v>
      </c>
      <c r="C56" s="197">
        <v>5639</v>
      </c>
      <c r="D56" s="197">
        <v>5362</v>
      </c>
      <c r="E56" s="98">
        <f t="shared" si="2"/>
        <v>95.087781521546376</v>
      </c>
      <c r="F56" s="63"/>
      <c r="G56" s="2"/>
      <c r="L56" s="2"/>
    </row>
    <row r="57" spans="1:12" ht="15" customHeight="1" x14ac:dyDescent="0.25">
      <c r="A57" s="13" t="s">
        <v>23</v>
      </c>
      <c r="B57" s="129">
        <v>9.8000000000000007</v>
      </c>
      <c r="C57" s="130" t="s">
        <v>580</v>
      </c>
      <c r="D57" s="129">
        <v>4.0999999999999996</v>
      </c>
      <c r="E57" s="204" t="s">
        <v>128</v>
      </c>
      <c r="F57" s="63"/>
      <c r="G57" s="2"/>
      <c r="L57" s="2"/>
    </row>
    <row r="58" spans="1:12" ht="15" customHeight="1" x14ac:dyDescent="0.25">
      <c r="A58" s="13" t="s">
        <v>24</v>
      </c>
      <c r="B58" s="197">
        <v>72</v>
      </c>
      <c r="C58" s="197">
        <v>64</v>
      </c>
      <c r="D58" s="197">
        <v>68</v>
      </c>
      <c r="E58" s="98">
        <f t="shared" si="2"/>
        <v>106.25</v>
      </c>
      <c r="F58" s="63"/>
      <c r="G58" s="2"/>
      <c r="L58" s="2"/>
    </row>
    <row r="59" spans="1:12" ht="15" customHeight="1" x14ac:dyDescent="0.25">
      <c r="A59" s="13" t="s">
        <v>564</v>
      </c>
      <c r="B59" s="197">
        <v>2860</v>
      </c>
      <c r="C59" s="197">
        <v>2207</v>
      </c>
      <c r="D59" s="197">
        <v>2901</v>
      </c>
      <c r="E59" s="98">
        <f t="shared" si="2"/>
        <v>131.44540099682825</v>
      </c>
      <c r="F59" s="63"/>
      <c r="G59" s="2"/>
      <c r="L59" s="2"/>
    </row>
    <row r="60" spans="1:12" x14ac:dyDescent="0.25">
      <c r="A60" s="92"/>
      <c r="B60" s="285"/>
      <c r="C60" s="285"/>
      <c r="D60" s="92"/>
      <c r="E60" s="15"/>
      <c r="G60" s="2"/>
      <c r="L60" s="2"/>
    </row>
    <row r="61" spans="1:12" s="16" customFormat="1" ht="42.6" customHeight="1" x14ac:dyDescent="0.25">
      <c r="A61" s="358" t="s">
        <v>641</v>
      </c>
      <c r="B61" s="359"/>
      <c r="C61" s="359"/>
      <c r="D61" s="359"/>
      <c r="E61" s="359"/>
    </row>
    <row r="62" spans="1:12" x14ac:dyDescent="0.25">
      <c r="A62" s="289"/>
      <c r="B62" s="289"/>
      <c r="C62" s="289"/>
      <c r="D62" s="289"/>
      <c r="E62" s="290"/>
    </row>
  </sheetData>
  <mergeCells count="9">
    <mergeCell ref="A1:E1"/>
    <mergeCell ref="A2:A3"/>
    <mergeCell ref="D2:E2"/>
    <mergeCell ref="B3:D3"/>
    <mergeCell ref="A61:E61"/>
    <mergeCell ref="A4:E4"/>
    <mergeCell ref="A13:E13"/>
    <mergeCell ref="A21:E21"/>
    <mergeCell ref="A27:E27"/>
  </mergeCells>
  <hyperlinks>
    <hyperlink ref="F1" location="'SPIS TABLIC'!A1" display="Spis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E1"/>
    </sheetView>
  </sheetViews>
  <sheetFormatPr defaultRowHeight="15" x14ac:dyDescent="0.25"/>
  <cols>
    <col min="1" max="1" width="40.7109375" customWidth="1"/>
    <col min="2" max="4" width="15.7109375" customWidth="1"/>
    <col min="5" max="5" width="15.7109375" style="2" customWidth="1"/>
    <col min="6" max="6" width="20.140625" customWidth="1"/>
    <col min="9" max="9" width="40.85546875" customWidth="1"/>
  </cols>
  <sheetData>
    <row r="1" spans="1:6" s="5" customFormat="1" ht="35.1" customHeight="1" thickBot="1" x14ac:dyDescent="0.3">
      <c r="A1" s="333" t="s">
        <v>627</v>
      </c>
      <c r="B1" s="333"/>
      <c r="C1" s="333"/>
      <c r="D1" s="333"/>
      <c r="E1" s="333"/>
      <c r="F1" s="165" t="s">
        <v>346</v>
      </c>
    </row>
    <row r="2" spans="1:6" ht="20.100000000000001" customHeight="1" thickTop="1" x14ac:dyDescent="0.25">
      <c r="A2" s="356" t="s">
        <v>0</v>
      </c>
      <c r="B2" s="263">
        <v>2010</v>
      </c>
      <c r="C2" s="263">
        <v>2016</v>
      </c>
      <c r="D2" s="345">
        <v>2017</v>
      </c>
      <c r="E2" s="346"/>
    </row>
    <row r="3" spans="1:6" ht="20.100000000000001" customHeight="1" thickBot="1" x14ac:dyDescent="0.3">
      <c r="A3" s="357"/>
      <c r="B3" s="347" t="s">
        <v>7</v>
      </c>
      <c r="C3" s="347"/>
      <c r="D3" s="347"/>
      <c r="E3" s="124" t="s">
        <v>323</v>
      </c>
    </row>
    <row r="4" spans="1:6" ht="30" customHeight="1" thickTop="1" x14ac:dyDescent="0.25">
      <c r="A4" s="360" t="s">
        <v>566</v>
      </c>
      <c r="B4" s="360"/>
      <c r="C4" s="360"/>
      <c r="D4" s="360"/>
      <c r="E4" s="360"/>
    </row>
    <row r="5" spans="1:6" ht="30" customHeight="1" x14ac:dyDescent="0.25">
      <c r="A5" s="14" t="s">
        <v>156</v>
      </c>
      <c r="B5" s="131">
        <v>2825.56</v>
      </c>
      <c r="C5" s="131">
        <v>3416.14</v>
      </c>
      <c r="D5" s="131">
        <v>3578.27</v>
      </c>
      <c r="E5" s="98">
        <f>D5/C5*100</f>
        <v>104.74599987119966</v>
      </c>
      <c r="F5" s="79"/>
    </row>
    <row r="6" spans="1:6" ht="15" customHeight="1" x14ac:dyDescent="0.25">
      <c r="A6" s="13" t="s">
        <v>375</v>
      </c>
      <c r="B6" s="131">
        <v>2512.7600000000002</v>
      </c>
      <c r="C6" s="131">
        <v>3129.03</v>
      </c>
      <c r="D6" s="131">
        <v>3236.49</v>
      </c>
      <c r="E6" s="98">
        <f t="shared" ref="E6:E8" si="0">D6/C6*100</f>
        <v>103.43429113814824</v>
      </c>
      <c r="F6" s="79"/>
    </row>
    <row r="7" spans="1:6" ht="15" customHeight="1" x14ac:dyDescent="0.25">
      <c r="A7" s="13" t="s">
        <v>567</v>
      </c>
      <c r="B7" s="131">
        <v>2137.89</v>
      </c>
      <c r="C7" s="131">
        <v>2859.58</v>
      </c>
      <c r="D7" s="131">
        <v>3044.07</v>
      </c>
      <c r="E7" s="98">
        <f t="shared" si="0"/>
        <v>106.45164674532626</v>
      </c>
      <c r="F7" s="79"/>
    </row>
    <row r="8" spans="1:6" ht="15" customHeight="1" x14ac:dyDescent="0.25">
      <c r="A8" s="13" t="s">
        <v>568</v>
      </c>
      <c r="B8" s="131">
        <v>3023.33</v>
      </c>
      <c r="C8" s="131">
        <v>3767.86</v>
      </c>
      <c r="D8" s="131">
        <v>4040.01</v>
      </c>
      <c r="E8" s="98">
        <f t="shared" si="0"/>
        <v>107.22293291152008</v>
      </c>
      <c r="F8" s="79"/>
    </row>
    <row r="9" spans="1:6" ht="30.75" customHeight="1" x14ac:dyDescent="0.25">
      <c r="A9" s="362" t="s">
        <v>157</v>
      </c>
      <c r="B9" s="363"/>
      <c r="C9" s="363"/>
      <c r="D9" s="363"/>
      <c r="E9" s="364"/>
      <c r="F9" s="2"/>
    </row>
    <row r="10" spans="1:6" ht="15" customHeight="1" x14ac:dyDescent="0.25">
      <c r="A10" s="13" t="s">
        <v>565</v>
      </c>
      <c r="B10" s="193">
        <v>20747</v>
      </c>
      <c r="C10" s="193">
        <v>20259</v>
      </c>
      <c r="D10" s="205" t="s">
        <v>54</v>
      </c>
      <c r="E10" s="254" t="s">
        <v>128</v>
      </c>
      <c r="F10" s="2"/>
    </row>
    <row r="11" spans="1:6" ht="15" customHeight="1" x14ac:dyDescent="0.25">
      <c r="A11" s="21" t="s">
        <v>376</v>
      </c>
      <c r="B11" s="193">
        <v>15187</v>
      </c>
      <c r="C11" s="193">
        <v>19531</v>
      </c>
      <c r="D11" s="205" t="s">
        <v>54</v>
      </c>
      <c r="E11" s="254" t="s">
        <v>128</v>
      </c>
      <c r="F11" s="2"/>
    </row>
    <row r="12" spans="1:6" ht="15" customHeight="1" x14ac:dyDescent="0.25">
      <c r="A12" s="14"/>
      <c r="B12" s="291"/>
      <c r="C12" s="291"/>
      <c r="D12" s="291"/>
      <c r="E12" s="292"/>
      <c r="F12" s="2"/>
    </row>
    <row r="13" spans="1:6" ht="22.9" customHeight="1" x14ac:dyDescent="0.25">
      <c r="A13" s="365" t="s">
        <v>642</v>
      </c>
      <c r="B13" s="366"/>
      <c r="C13" s="366"/>
      <c r="D13" s="366"/>
      <c r="E13" s="366"/>
    </row>
  </sheetData>
  <mergeCells count="7">
    <mergeCell ref="A9:E9"/>
    <mergeCell ref="A13:E13"/>
    <mergeCell ref="A4:E4"/>
    <mergeCell ref="A1:E1"/>
    <mergeCell ref="A2:A3"/>
    <mergeCell ref="D2:E2"/>
    <mergeCell ref="B3:D3"/>
  </mergeCells>
  <hyperlinks>
    <hyperlink ref="F1" location="'SPIS TABLIC'!A1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Normal="100" workbookViewId="0">
      <pane ySplit="3" topLeftCell="A4" activePane="bottomLeft" state="frozen"/>
      <selection pane="bottomLeft" activeCell="A59" sqref="A59:E59"/>
    </sheetView>
  </sheetViews>
  <sheetFormatPr defaultRowHeight="15" x14ac:dyDescent="0.25"/>
  <cols>
    <col min="1" max="1" width="45.7109375" customWidth="1"/>
    <col min="2" max="4" width="15.7109375" customWidth="1"/>
    <col min="5" max="5" width="15.7109375" style="2" customWidth="1"/>
    <col min="6" max="6" width="18.7109375" customWidth="1"/>
  </cols>
  <sheetData>
    <row r="1" spans="1:6" s="5" customFormat="1" ht="61.15" customHeight="1" thickBot="1" x14ac:dyDescent="0.3">
      <c r="A1" s="368" t="s">
        <v>628</v>
      </c>
      <c r="B1" s="368"/>
      <c r="C1" s="368"/>
      <c r="D1" s="368"/>
      <c r="E1" s="368"/>
      <c r="F1" s="165" t="s">
        <v>348</v>
      </c>
    </row>
    <row r="2" spans="1:6" ht="20.100000000000001" customHeight="1" thickTop="1" x14ac:dyDescent="0.25">
      <c r="A2" s="356" t="s">
        <v>0</v>
      </c>
      <c r="B2" s="263">
        <v>2010</v>
      </c>
      <c r="C2" s="263">
        <v>2016</v>
      </c>
      <c r="D2" s="345">
        <v>2017</v>
      </c>
      <c r="E2" s="346"/>
    </row>
    <row r="3" spans="1:6" ht="20.100000000000001" customHeight="1" thickBot="1" x14ac:dyDescent="0.3">
      <c r="A3" s="357"/>
      <c r="B3" s="347" t="s">
        <v>7</v>
      </c>
      <c r="C3" s="347"/>
      <c r="D3" s="347"/>
      <c r="E3" s="124" t="s">
        <v>323</v>
      </c>
    </row>
    <row r="4" spans="1:6" ht="24.95" customHeight="1" thickTop="1" x14ac:dyDescent="0.25">
      <c r="A4" s="72" t="s">
        <v>377</v>
      </c>
      <c r="B4" s="201">
        <v>40</v>
      </c>
      <c r="C4" s="201">
        <v>52</v>
      </c>
      <c r="D4" s="201">
        <v>54</v>
      </c>
      <c r="E4" s="90">
        <v>103.8</v>
      </c>
      <c r="F4" s="63"/>
    </row>
    <row r="5" spans="1:6" ht="15" customHeight="1" x14ac:dyDescent="0.25">
      <c r="A5" s="21" t="s">
        <v>262</v>
      </c>
      <c r="B5" s="293">
        <v>24</v>
      </c>
      <c r="C5" s="293">
        <v>34</v>
      </c>
      <c r="D5" s="293">
        <v>34</v>
      </c>
      <c r="E5" s="91">
        <v>100</v>
      </c>
    </row>
    <row r="6" spans="1:6" ht="15" customHeight="1" x14ac:dyDescent="0.25">
      <c r="A6" s="21" t="s">
        <v>25</v>
      </c>
      <c r="B6" s="293">
        <v>2033</v>
      </c>
      <c r="C6" s="293">
        <v>3022</v>
      </c>
      <c r="D6" s="293">
        <v>3323</v>
      </c>
      <c r="E6" s="91">
        <v>110</v>
      </c>
    </row>
    <row r="7" spans="1:6" ht="15" customHeight="1" x14ac:dyDescent="0.25">
      <c r="A7" s="21" t="s">
        <v>26</v>
      </c>
      <c r="B7" s="293">
        <v>114</v>
      </c>
      <c r="C7" s="293">
        <v>157</v>
      </c>
      <c r="D7" s="293">
        <v>163</v>
      </c>
      <c r="E7" s="91">
        <v>103.8</v>
      </c>
    </row>
    <row r="8" spans="1:6" ht="15" customHeight="1" x14ac:dyDescent="0.25">
      <c r="A8" s="21" t="s">
        <v>263</v>
      </c>
      <c r="B8" s="293">
        <v>78</v>
      </c>
      <c r="C8" s="293">
        <v>117</v>
      </c>
      <c r="D8" s="293">
        <v>123</v>
      </c>
      <c r="E8" s="91">
        <v>105.13</v>
      </c>
    </row>
    <row r="9" spans="1:6" ht="15" customHeight="1" x14ac:dyDescent="0.25">
      <c r="A9" s="21" t="s">
        <v>27</v>
      </c>
      <c r="B9" s="293">
        <v>2905</v>
      </c>
      <c r="C9" s="293">
        <v>3634</v>
      </c>
      <c r="D9" s="293">
        <v>3768</v>
      </c>
      <c r="E9" s="91">
        <v>103.7</v>
      </c>
    </row>
    <row r="10" spans="1:6" ht="15" customHeight="1" x14ac:dyDescent="0.25">
      <c r="A10" s="21" t="s">
        <v>263</v>
      </c>
      <c r="B10" s="293">
        <v>2143</v>
      </c>
      <c r="C10" s="293">
        <v>2777</v>
      </c>
      <c r="D10" s="293">
        <v>2934</v>
      </c>
      <c r="E10" s="91">
        <v>105.7</v>
      </c>
    </row>
    <row r="11" spans="1:6" ht="15" customHeight="1" x14ac:dyDescent="0.25">
      <c r="A11" s="21" t="s">
        <v>28</v>
      </c>
      <c r="B11" s="293">
        <v>105</v>
      </c>
      <c r="C11" s="293">
        <v>92</v>
      </c>
      <c r="D11" s="293">
        <v>88</v>
      </c>
      <c r="E11" s="98">
        <v>95.7</v>
      </c>
    </row>
    <row r="12" spans="1:6" ht="28.15" customHeight="1" x14ac:dyDescent="0.25">
      <c r="A12" s="58" t="s">
        <v>158</v>
      </c>
      <c r="B12" s="293"/>
      <c r="C12" s="293"/>
      <c r="D12" s="293"/>
      <c r="E12" s="87"/>
    </row>
    <row r="13" spans="1:6" ht="15" customHeight="1" x14ac:dyDescent="0.25">
      <c r="A13" s="21" t="s">
        <v>264</v>
      </c>
      <c r="B13" s="293">
        <v>20</v>
      </c>
      <c r="C13" s="293">
        <v>20</v>
      </c>
      <c r="D13" s="293">
        <v>23</v>
      </c>
      <c r="E13" s="91">
        <v>115</v>
      </c>
    </row>
    <row r="14" spans="1:6" ht="15" customHeight="1" x14ac:dyDescent="0.25">
      <c r="A14" s="21" t="s">
        <v>265</v>
      </c>
      <c r="B14" s="293">
        <v>15</v>
      </c>
      <c r="C14" s="293">
        <v>13</v>
      </c>
      <c r="D14" s="293">
        <v>3</v>
      </c>
      <c r="E14" s="91">
        <v>23.1</v>
      </c>
    </row>
    <row r="15" spans="1:6" ht="15" customHeight="1" x14ac:dyDescent="0.25">
      <c r="A15" s="21" t="s">
        <v>324</v>
      </c>
      <c r="B15" s="293">
        <v>1</v>
      </c>
      <c r="C15" s="293">
        <v>1</v>
      </c>
      <c r="D15" s="293">
        <v>1</v>
      </c>
      <c r="E15" s="91">
        <v>100</v>
      </c>
    </row>
    <row r="16" spans="1:6" ht="15" customHeight="1" x14ac:dyDescent="0.25">
      <c r="A16" s="21" t="s">
        <v>378</v>
      </c>
      <c r="B16" s="293">
        <v>9</v>
      </c>
      <c r="C16" s="293">
        <v>10</v>
      </c>
      <c r="D16" s="207" t="s">
        <v>129</v>
      </c>
      <c r="E16" s="204" t="s">
        <v>128</v>
      </c>
    </row>
    <row r="17" spans="1:5" ht="15" customHeight="1" x14ac:dyDescent="0.25">
      <c r="A17" s="21" t="s">
        <v>379</v>
      </c>
      <c r="B17" s="205" t="s">
        <v>128</v>
      </c>
      <c r="C17" s="205" t="s">
        <v>128</v>
      </c>
      <c r="D17" s="293">
        <v>8</v>
      </c>
      <c r="E17" s="204" t="s">
        <v>128</v>
      </c>
    </row>
    <row r="18" spans="1:5" ht="15" customHeight="1" x14ac:dyDescent="0.25">
      <c r="A18" s="21" t="s">
        <v>569</v>
      </c>
      <c r="B18" s="293">
        <v>13</v>
      </c>
      <c r="C18" s="293">
        <v>11</v>
      </c>
      <c r="D18" s="293">
        <v>12</v>
      </c>
      <c r="E18" s="91">
        <v>109.1</v>
      </c>
    </row>
    <row r="19" spans="1:5" ht="15" customHeight="1" x14ac:dyDescent="0.25">
      <c r="A19" s="21" t="s">
        <v>570</v>
      </c>
      <c r="B19" s="293">
        <v>12</v>
      </c>
      <c r="C19" s="293">
        <v>12</v>
      </c>
      <c r="D19" s="293">
        <v>12</v>
      </c>
      <c r="E19" s="91">
        <v>100</v>
      </c>
    </row>
    <row r="20" spans="1:5" ht="15" customHeight="1" x14ac:dyDescent="0.25">
      <c r="A20" s="21" t="s">
        <v>29</v>
      </c>
      <c r="B20" s="293"/>
      <c r="C20" s="293"/>
      <c r="D20" s="293"/>
      <c r="E20" s="91"/>
    </row>
    <row r="21" spans="1:5" ht="15" customHeight="1" x14ac:dyDescent="0.25">
      <c r="A21" s="21" t="s">
        <v>153</v>
      </c>
      <c r="B21" s="293">
        <v>260</v>
      </c>
      <c r="C21" s="293">
        <v>268</v>
      </c>
      <c r="D21" s="293">
        <v>324</v>
      </c>
      <c r="E21" s="91">
        <v>120.9</v>
      </c>
    </row>
    <row r="22" spans="1:5" ht="15" customHeight="1" x14ac:dyDescent="0.25">
      <c r="A22" s="21" t="s">
        <v>154</v>
      </c>
      <c r="B22" s="293">
        <v>131</v>
      </c>
      <c r="C22" s="293">
        <v>121</v>
      </c>
      <c r="D22" s="293">
        <v>80</v>
      </c>
      <c r="E22" s="91">
        <v>66.099999999999994</v>
      </c>
    </row>
    <row r="23" spans="1:5" ht="15" customHeight="1" x14ac:dyDescent="0.25">
      <c r="A23" s="21" t="s">
        <v>325</v>
      </c>
      <c r="B23" s="293">
        <v>4</v>
      </c>
      <c r="C23" s="293">
        <v>7</v>
      </c>
      <c r="D23" s="293">
        <v>9</v>
      </c>
      <c r="E23" s="91">
        <v>128.6</v>
      </c>
    </row>
    <row r="24" spans="1:5" ht="15" customHeight="1" x14ac:dyDescent="0.25">
      <c r="A24" s="21" t="s">
        <v>380</v>
      </c>
      <c r="B24" s="293">
        <v>90</v>
      </c>
      <c r="C24" s="293">
        <v>83</v>
      </c>
      <c r="D24" s="293">
        <v>52</v>
      </c>
      <c r="E24" s="91">
        <v>62.7</v>
      </c>
    </row>
    <row r="25" spans="1:5" ht="15" customHeight="1" x14ac:dyDescent="0.25">
      <c r="A25" s="21" t="s">
        <v>381</v>
      </c>
      <c r="B25" s="205" t="s">
        <v>128</v>
      </c>
      <c r="C25" s="205" t="s">
        <v>128</v>
      </c>
      <c r="D25" s="293">
        <v>28</v>
      </c>
      <c r="E25" s="204" t="s">
        <v>128</v>
      </c>
    </row>
    <row r="26" spans="1:5" ht="15" customHeight="1" x14ac:dyDescent="0.25">
      <c r="A26" s="21" t="s">
        <v>571</v>
      </c>
      <c r="B26" s="293">
        <v>164</v>
      </c>
      <c r="C26" s="293">
        <v>139</v>
      </c>
      <c r="D26" s="293">
        <v>143</v>
      </c>
      <c r="E26" s="91">
        <v>102.9</v>
      </c>
    </row>
    <row r="27" spans="1:5" ht="15" customHeight="1" x14ac:dyDescent="0.25">
      <c r="A27" s="21" t="s">
        <v>572</v>
      </c>
      <c r="B27" s="293">
        <v>140</v>
      </c>
      <c r="C27" s="293">
        <v>172</v>
      </c>
      <c r="D27" s="293">
        <v>178</v>
      </c>
      <c r="E27" s="91">
        <v>103.5</v>
      </c>
    </row>
    <row r="28" spans="1:5" ht="15" customHeight="1" x14ac:dyDescent="0.25">
      <c r="A28" s="21" t="s">
        <v>30</v>
      </c>
      <c r="B28" s="293"/>
      <c r="C28" s="293"/>
      <c r="D28" s="293"/>
      <c r="E28" s="91"/>
    </row>
    <row r="29" spans="1:5" ht="15" customHeight="1" x14ac:dyDescent="0.25">
      <c r="A29" s="21" t="s">
        <v>153</v>
      </c>
      <c r="B29" s="293">
        <v>5217</v>
      </c>
      <c r="C29" s="293">
        <v>5352</v>
      </c>
      <c r="D29" s="293">
        <v>6314</v>
      </c>
      <c r="E29" s="91">
        <v>118</v>
      </c>
    </row>
    <row r="30" spans="1:5" ht="15" customHeight="1" x14ac:dyDescent="0.25">
      <c r="A30" s="21" t="s">
        <v>266</v>
      </c>
      <c r="B30" s="293">
        <v>3024</v>
      </c>
      <c r="C30" s="293">
        <v>2830</v>
      </c>
      <c r="D30" s="293">
        <v>1880</v>
      </c>
      <c r="E30" s="91">
        <v>66.400000000000006</v>
      </c>
    </row>
    <row r="31" spans="1:5" ht="15" customHeight="1" x14ac:dyDescent="0.25">
      <c r="A31" s="21" t="s">
        <v>325</v>
      </c>
      <c r="B31" s="293">
        <v>55</v>
      </c>
      <c r="C31" s="293">
        <v>51</v>
      </c>
      <c r="D31" s="293">
        <v>58</v>
      </c>
      <c r="E31" s="91">
        <v>113.7</v>
      </c>
    </row>
    <row r="32" spans="1:5" ht="15" customHeight="1" x14ac:dyDescent="0.25">
      <c r="A32" s="21" t="s">
        <v>382</v>
      </c>
      <c r="B32" s="293">
        <v>1649</v>
      </c>
      <c r="C32" s="293">
        <v>1253</v>
      </c>
      <c r="D32" s="293">
        <v>812</v>
      </c>
      <c r="E32" s="91">
        <v>64.8</v>
      </c>
    </row>
    <row r="33" spans="1:6" ht="15" customHeight="1" x14ac:dyDescent="0.25">
      <c r="A33" s="21" t="s">
        <v>383</v>
      </c>
      <c r="B33" s="205" t="s">
        <v>128</v>
      </c>
      <c r="C33" s="205" t="s">
        <v>128</v>
      </c>
      <c r="D33" s="193">
        <v>375</v>
      </c>
      <c r="E33" s="204" t="s">
        <v>128</v>
      </c>
    </row>
    <row r="34" spans="1:6" ht="15" customHeight="1" x14ac:dyDescent="0.25">
      <c r="A34" s="21" t="s">
        <v>573</v>
      </c>
      <c r="B34" s="293">
        <v>4807</v>
      </c>
      <c r="C34" s="293">
        <v>4005</v>
      </c>
      <c r="D34" s="293">
        <v>4042</v>
      </c>
      <c r="E34" s="91">
        <v>100.9</v>
      </c>
    </row>
    <row r="35" spans="1:6" ht="15" customHeight="1" x14ac:dyDescent="0.25">
      <c r="A35" s="21" t="s">
        <v>574</v>
      </c>
      <c r="B35" s="293">
        <v>3377</v>
      </c>
      <c r="C35" s="293">
        <v>4570</v>
      </c>
      <c r="D35" s="293">
        <v>4576</v>
      </c>
      <c r="E35" s="91">
        <v>100.1</v>
      </c>
    </row>
    <row r="36" spans="1:6" s="10" customFormat="1" ht="24.6" customHeight="1" x14ac:dyDescent="0.25">
      <c r="A36" s="72" t="s">
        <v>384</v>
      </c>
      <c r="B36" s="203">
        <v>27</v>
      </c>
      <c r="C36" s="203">
        <v>16</v>
      </c>
      <c r="D36" s="203">
        <v>13</v>
      </c>
      <c r="E36" s="90">
        <v>81.3</v>
      </c>
    </row>
    <row r="37" spans="1:6" ht="15" customHeight="1" x14ac:dyDescent="0.25">
      <c r="A37" s="21" t="s">
        <v>267</v>
      </c>
      <c r="B37" s="293">
        <v>76</v>
      </c>
      <c r="C37" s="293">
        <v>84</v>
      </c>
      <c r="D37" s="293">
        <v>77</v>
      </c>
      <c r="E37" s="91">
        <v>91.7</v>
      </c>
      <c r="F37" s="10"/>
    </row>
    <row r="38" spans="1:6" ht="15" customHeight="1" x14ac:dyDescent="0.25">
      <c r="A38" s="21" t="s">
        <v>268</v>
      </c>
      <c r="B38" s="293">
        <v>1930</v>
      </c>
      <c r="C38" s="293">
        <v>1517</v>
      </c>
      <c r="D38" s="293">
        <v>1268</v>
      </c>
      <c r="E38" s="91">
        <v>83.6</v>
      </c>
      <c r="F38" s="10"/>
    </row>
    <row r="39" spans="1:6" s="10" customFormat="1" ht="24.95" customHeight="1" x14ac:dyDescent="0.25">
      <c r="A39" s="72" t="s">
        <v>385</v>
      </c>
      <c r="B39" s="203">
        <v>3</v>
      </c>
      <c r="C39" s="203">
        <v>2</v>
      </c>
      <c r="D39" s="203">
        <v>3</v>
      </c>
      <c r="E39" s="90">
        <v>150</v>
      </c>
    </row>
    <row r="40" spans="1:6" ht="15" customHeight="1" x14ac:dyDescent="0.25">
      <c r="A40" s="21" t="s">
        <v>575</v>
      </c>
      <c r="B40" s="293">
        <v>8761</v>
      </c>
      <c r="C40" s="293">
        <v>4547</v>
      </c>
      <c r="D40" s="293">
        <v>4504</v>
      </c>
      <c r="E40" s="91">
        <v>99.1</v>
      </c>
    </row>
    <row r="41" spans="1:6" ht="24.95" customHeight="1" x14ac:dyDescent="0.25">
      <c r="A41" s="72" t="s">
        <v>31</v>
      </c>
      <c r="B41" s="293"/>
      <c r="C41" s="293"/>
      <c r="D41" s="293"/>
      <c r="E41" s="91"/>
    </row>
    <row r="42" spans="1:6" ht="15" customHeight="1" x14ac:dyDescent="0.25">
      <c r="A42" s="21" t="s">
        <v>576</v>
      </c>
      <c r="B42" s="293">
        <v>16</v>
      </c>
      <c r="C42" s="293">
        <v>5</v>
      </c>
      <c r="D42" s="293">
        <v>5</v>
      </c>
      <c r="E42" s="91">
        <v>100</v>
      </c>
    </row>
    <row r="43" spans="1:6" ht="15" customHeight="1" x14ac:dyDescent="0.25">
      <c r="A43" s="21" t="s">
        <v>577</v>
      </c>
      <c r="B43" s="293">
        <v>4</v>
      </c>
      <c r="C43" s="207" t="s">
        <v>129</v>
      </c>
      <c r="D43" s="204" t="s">
        <v>128</v>
      </c>
      <c r="E43" s="204" t="s">
        <v>128</v>
      </c>
    </row>
    <row r="44" spans="1:6" ht="15" customHeight="1" x14ac:dyDescent="0.25">
      <c r="A44" s="21" t="s">
        <v>29</v>
      </c>
      <c r="B44" s="294"/>
      <c r="C44" s="295"/>
      <c r="D44" s="295"/>
      <c r="E44" s="91"/>
    </row>
    <row r="45" spans="1:6" ht="15" customHeight="1" x14ac:dyDescent="0.25">
      <c r="A45" s="21" t="s">
        <v>576</v>
      </c>
      <c r="B45" s="293">
        <v>51</v>
      </c>
      <c r="C45" s="293">
        <v>24</v>
      </c>
      <c r="D45" s="293">
        <v>24</v>
      </c>
      <c r="E45" s="91">
        <v>100</v>
      </c>
    </row>
    <row r="46" spans="1:6" ht="15" customHeight="1" x14ac:dyDescent="0.25">
      <c r="A46" s="21" t="s">
        <v>578</v>
      </c>
      <c r="B46" s="293">
        <v>10</v>
      </c>
      <c r="C46" s="207" t="s">
        <v>129</v>
      </c>
      <c r="D46" s="207" t="s">
        <v>129</v>
      </c>
      <c r="E46" s="204" t="s">
        <v>128</v>
      </c>
    </row>
    <row r="47" spans="1:6" ht="15" customHeight="1" x14ac:dyDescent="0.25">
      <c r="A47" s="21" t="s">
        <v>269</v>
      </c>
      <c r="B47" s="294"/>
      <c r="C47" s="295"/>
      <c r="D47" s="295"/>
      <c r="E47" s="91"/>
    </row>
    <row r="48" spans="1:6" ht="15" customHeight="1" x14ac:dyDescent="0.25">
      <c r="A48" s="21" t="s">
        <v>386</v>
      </c>
      <c r="B48" s="293">
        <v>1324</v>
      </c>
      <c r="C48" s="293">
        <v>796</v>
      </c>
      <c r="D48" s="293">
        <v>773</v>
      </c>
      <c r="E48" s="91">
        <v>97.1</v>
      </c>
    </row>
    <row r="49" spans="1:5" ht="15" customHeight="1" x14ac:dyDescent="0.25">
      <c r="A49" s="21" t="s">
        <v>578</v>
      </c>
      <c r="B49" s="293">
        <v>197</v>
      </c>
      <c r="C49" s="207" t="s">
        <v>129</v>
      </c>
      <c r="D49" s="207" t="s">
        <v>129</v>
      </c>
      <c r="E49" s="204" t="s">
        <v>128</v>
      </c>
    </row>
    <row r="50" spans="1:5" ht="41.45" customHeight="1" x14ac:dyDescent="0.25">
      <c r="A50" s="58" t="s">
        <v>326</v>
      </c>
      <c r="B50" s="133"/>
      <c r="C50" s="134"/>
      <c r="D50" s="134"/>
      <c r="E50" s="206"/>
    </row>
    <row r="51" spans="1:5" ht="15" customHeight="1" x14ac:dyDescent="0.25">
      <c r="A51" s="21" t="s">
        <v>270</v>
      </c>
      <c r="B51" s="185">
        <v>90.9</v>
      </c>
      <c r="C51" s="185">
        <v>97</v>
      </c>
      <c r="D51" s="185">
        <v>97.2</v>
      </c>
      <c r="E51" s="204" t="s">
        <v>128</v>
      </c>
    </row>
    <row r="52" spans="1:5" ht="15" customHeight="1" x14ac:dyDescent="0.25">
      <c r="A52" s="21" t="s">
        <v>387</v>
      </c>
      <c r="B52" s="185">
        <v>8.8000000000000007</v>
      </c>
      <c r="C52" s="185">
        <v>9.4</v>
      </c>
      <c r="D52" s="185">
        <v>8.3000000000000007</v>
      </c>
      <c r="E52" s="97" t="s">
        <v>128</v>
      </c>
    </row>
    <row r="53" spans="1:5" ht="15" customHeight="1" x14ac:dyDescent="0.25">
      <c r="A53" s="21" t="s">
        <v>388</v>
      </c>
      <c r="B53" s="185">
        <v>37.9</v>
      </c>
      <c r="C53" s="185">
        <v>46.5</v>
      </c>
      <c r="D53" s="185">
        <v>47.4</v>
      </c>
      <c r="E53" s="97" t="s">
        <v>128</v>
      </c>
    </row>
    <row r="54" spans="1:5" ht="15" customHeight="1" x14ac:dyDescent="0.25">
      <c r="A54" s="21" t="s">
        <v>271</v>
      </c>
      <c r="B54" s="185">
        <v>5.9</v>
      </c>
      <c r="C54" s="185">
        <v>1.6</v>
      </c>
      <c r="D54" s="185">
        <v>1.5</v>
      </c>
      <c r="E54" s="97" t="s">
        <v>128</v>
      </c>
    </row>
    <row r="55" spans="1:5" ht="15" customHeight="1" x14ac:dyDescent="0.25">
      <c r="A55" s="21" t="s">
        <v>272</v>
      </c>
      <c r="B55" s="185">
        <v>0.5</v>
      </c>
      <c r="C55" s="185">
        <v>0.3</v>
      </c>
      <c r="D55" s="185">
        <v>0.3</v>
      </c>
      <c r="E55" s="97" t="s">
        <v>128</v>
      </c>
    </row>
    <row r="56" spans="1:5" ht="15" customHeight="1" x14ac:dyDescent="0.25">
      <c r="A56" s="21" t="s">
        <v>273</v>
      </c>
      <c r="B56" s="185">
        <v>0.2</v>
      </c>
      <c r="C56" s="185">
        <v>1</v>
      </c>
      <c r="D56" s="185">
        <v>0.9</v>
      </c>
      <c r="E56" s="97" t="s">
        <v>128</v>
      </c>
    </row>
    <row r="57" spans="1:5" ht="15" customHeight="1" x14ac:dyDescent="0.25">
      <c r="A57" s="21" t="s">
        <v>274</v>
      </c>
      <c r="B57" s="185">
        <v>0.7</v>
      </c>
      <c r="C57" s="185">
        <v>0.6</v>
      </c>
      <c r="D57" s="185">
        <v>1</v>
      </c>
      <c r="E57" s="97" t="s">
        <v>128</v>
      </c>
    </row>
    <row r="58" spans="1:5" ht="15" customHeight="1" x14ac:dyDescent="0.25">
      <c r="A58" s="21" t="s">
        <v>275</v>
      </c>
      <c r="B58" s="185">
        <v>0</v>
      </c>
      <c r="C58" s="207" t="s">
        <v>129</v>
      </c>
      <c r="D58" s="207" t="s">
        <v>129</v>
      </c>
      <c r="E58" s="97" t="s">
        <v>128</v>
      </c>
    </row>
    <row r="59" spans="1:5" s="17" customFormat="1" ht="43.9" customHeight="1" x14ac:dyDescent="0.25">
      <c r="A59" s="358" t="s">
        <v>643</v>
      </c>
      <c r="B59" s="367"/>
      <c r="C59" s="367"/>
      <c r="D59" s="367"/>
      <c r="E59" s="367"/>
    </row>
    <row r="60" spans="1:5" s="11" customFormat="1" ht="15" customHeight="1" x14ac:dyDescent="0.2">
      <c r="A60" s="81"/>
      <c r="B60" s="81"/>
      <c r="C60" s="81"/>
      <c r="D60" s="81"/>
      <c r="E60" s="82"/>
    </row>
    <row r="61" spans="1:5" s="11" customFormat="1" ht="15" customHeight="1" x14ac:dyDescent="0.2">
      <c r="A61" s="81"/>
      <c r="B61" s="81"/>
      <c r="C61" s="81"/>
      <c r="D61" s="81"/>
      <c r="E61" s="82"/>
    </row>
    <row r="62" spans="1:5" s="11" customFormat="1" ht="15" customHeight="1" x14ac:dyDescent="0.2">
      <c r="E62" s="12"/>
    </row>
    <row r="63" spans="1:5" s="11" customFormat="1" ht="15" customHeight="1" x14ac:dyDescent="0.2">
      <c r="E63" s="12"/>
    </row>
    <row r="64" spans="1:5" s="11" customFormat="1" ht="15" customHeight="1" x14ac:dyDescent="0.2">
      <c r="E64" s="12"/>
    </row>
    <row r="65" spans="5:5" s="11" customFormat="1" ht="15" customHeight="1" x14ac:dyDescent="0.2">
      <c r="E65" s="12"/>
    </row>
    <row r="66" spans="5:5" s="11" customFormat="1" ht="15" customHeight="1" x14ac:dyDescent="0.2">
      <c r="E66" s="12"/>
    </row>
  </sheetData>
  <mergeCells count="5">
    <mergeCell ref="A59:E59"/>
    <mergeCell ref="A1:E1"/>
    <mergeCell ref="A2:A3"/>
    <mergeCell ref="D2:E2"/>
    <mergeCell ref="B3:D3"/>
  </mergeCells>
  <hyperlinks>
    <hyperlink ref="F1" location="'SPIS TABLIC'!A1" display="Powrót do spisu tablic"/>
  </hyperlinks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sqref="A1:E1"/>
    </sheetView>
  </sheetViews>
  <sheetFormatPr defaultRowHeight="15" x14ac:dyDescent="0.25"/>
  <cols>
    <col min="1" max="1" width="45.7109375" customWidth="1"/>
    <col min="2" max="4" width="15.7109375" customWidth="1"/>
    <col min="5" max="5" width="15.7109375" style="2" customWidth="1"/>
    <col min="6" max="6" width="18.85546875" customWidth="1"/>
  </cols>
  <sheetData>
    <row r="1" spans="1:6" s="5" customFormat="1" ht="61.15" customHeight="1" thickBot="1" x14ac:dyDescent="0.3">
      <c r="A1" s="369" t="s">
        <v>629</v>
      </c>
      <c r="B1" s="369"/>
      <c r="C1" s="369"/>
      <c r="D1" s="369"/>
      <c r="E1" s="369"/>
      <c r="F1" s="165" t="s">
        <v>346</v>
      </c>
    </row>
    <row r="2" spans="1:6" ht="20.100000000000001" customHeight="1" thickTop="1" x14ac:dyDescent="0.25">
      <c r="A2" s="356" t="s">
        <v>0</v>
      </c>
      <c r="B2" s="280">
        <f>'Tabl. 6.  '!B2</f>
        <v>2010</v>
      </c>
      <c r="C2" s="280">
        <f>'Tabl. 6.  '!C2</f>
        <v>2016</v>
      </c>
      <c r="D2" s="345">
        <f>'Tabl. 6.  '!D2</f>
        <v>2017</v>
      </c>
      <c r="E2" s="346"/>
    </row>
    <row r="3" spans="1:6" ht="20.100000000000001" customHeight="1" thickBot="1" x14ac:dyDescent="0.3">
      <c r="A3" s="357"/>
      <c r="B3" s="347" t="str">
        <f>'Tabl. 6.  '!B3</f>
        <v>w liczbach bezwzględnych</v>
      </c>
      <c r="C3" s="347"/>
      <c r="D3" s="347"/>
      <c r="E3" s="124" t="str">
        <f>'Tabl. 6.  '!E3</f>
        <v>2016=100</v>
      </c>
    </row>
    <row r="4" spans="1:6" s="6" customFormat="1" ht="24.95" customHeight="1" thickTop="1" x14ac:dyDescent="0.25">
      <c r="A4" s="72" t="s">
        <v>581</v>
      </c>
      <c r="B4" s="201">
        <v>49</v>
      </c>
      <c r="C4" s="201">
        <v>65</v>
      </c>
      <c r="D4" s="201">
        <v>68</v>
      </c>
      <c r="E4" s="90">
        <f>D4/C4*100</f>
        <v>104.61538461538463</v>
      </c>
      <c r="F4" s="80"/>
    </row>
    <row r="5" spans="1:6" s="6" customFormat="1" ht="24.95" customHeight="1" x14ac:dyDescent="0.25">
      <c r="A5" s="72" t="s">
        <v>389</v>
      </c>
      <c r="B5" s="203">
        <v>44</v>
      </c>
      <c r="C5" s="203">
        <v>41</v>
      </c>
      <c r="D5" s="203">
        <v>39</v>
      </c>
      <c r="E5" s="90">
        <f t="shared" ref="E5:E15" si="0">D5/C5*100</f>
        <v>95.121951219512198</v>
      </c>
      <c r="F5" s="80"/>
    </row>
    <row r="6" spans="1:6" s="6" customFormat="1" ht="15" customHeight="1" x14ac:dyDescent="0.25">
      <c r="A6" s="21" t="s">
        <v>582</v>
      </c>
      <c r="B6" s="293">
        <v>102</v>
      </c>
      <c r="C6" s="293">
        <v>87</v>
      </c>
      <c r="D6" s="293">
        <v>83</v>
      </c>
      <c r="E6" s="91">
        <f t="shared" si="0"/>
        <v>95.402298850574709</v>
      </c>
      <c r="F6" s="80"/>
    </row>
    <row r="7" spans="1:6" s="6" customFormat="1" ht="15" customHeight="1" x14ac:dyDescent="0.25">
      <c r="A7" s="21" t="s">
        <v>32</v>
      </c>
      <c r="B7" s="293">
        <v>1917</v>
      </c>
      <c r="C7" s="293">
        <v>2049</v>
      </c>
      <c r="D7" s="293">
        <v>2155</v>
      </c>
      <c r="E7" s="91">
        <f t="shared" si="0"/>
        <v>105.17325524646168</v>
      </c>
      <c r="F7" s="80"/>
    </row>
    <row r="8" spans="1:6" s="6" customFormat="1" ht="24.95" customHeight="1" x14ac:dyDescent="0.25">
      <c r="A8" s="72" t="s">
        <v>390</v>
      </c>
      <c r="B8" s="203">
        <v>1</v>
      </c>
      <c r="C8" s="203">
        <v>4</v>
      </c>
      <c r="D8" s="203">
        <v>8</v>
      </c>
      <c r="E8" s="90">
        <f t="shared" si="0"/>
        <v>200</v>
      </c>
      <c r="F8" s="80"/>
    </row>
    <row r="9" spans="1:6" s="6" customFormat="1" ht="15" customHeight="1" x14ac:dyDescent="0.25">
      <c r="A9" s="21" t="s">
        <v>391</v>
      </c>
      <c r="B9" s="293">
        <v>120</v>
      </c>
      <c r="C9" s="293">
        <v>209</v>
      </c>
      <c r="D9" s="293">
        <v>329</v>
      </c>
      <c r="E9" s="91">
        <f t="shared" si="0"/>
        <v>157.41626794258374</v>
      </c>
      <c r="F9" s="80"/>
    </row>
    <row r="10" spans="1:6" s="6" customFormat="1" ht="15" customHeight="1" x14ac:dyDescent="0.25">
      <c r="A10" s="21" t="s">
        <v>392</v>
      </c>
      <c r="B10" s="293">
        <v>184</v>
      </c>
      <c r="C10" s="293">
        <v>339</v>
      </c>
      <c r="D10" s="293">
        <v>464</v>
      </c>
      <c r="E10" s="91">
        <f t="shared" si="0"/>
        <v>136.87315634218288</v>
      </c>
      <c r="F10" s="80"/>
    </row>
    <row r="11" spans="1:6" s="6" customFormat="1" ht="24.95" customHeight="1" x14ac:dyDescent="0.25">
      <c r="A11" s="72" t="s">
        <v>393</v>
      </c>
      <c r="B11" s="203">
        <v>5</v>
      </c>
      <c r="C11" s="203">
        <v>4</v>
      </c>
      <c r="D11" s="203">
        <v>7</v>
      </c>
      <c r="E11" s="90">
        <f t="shared" si="0"/>
        <v>175</v>
      </c>
      <c r="F11" s="80"/>
    </row>
    <row r="12" spans="1:6" s="6" customFormat="1" ht="15" customHeight="1" x14ac:dyDescent="0.25">
      <c r="A12" s="21" t="s">
        <v>317</v>
      </c>
      <c r="B12" s="293"/>
      <c r="C12" s="293"/>
      <c r="D12" s="293"/>
      <c r="E12" s="91"/>
      <c r="F12" s="80"/>
    </row>
    <row r="13" spans="1:6" s="6" customFormat="1" ht="15" customHeight="1" x14ac:dyDescent="0.25">
      <c r="A13" s="21" t="s">
        <v>394</v>
      </c>
      <c r="B13" s="293">
        <v>445</v>
      </c>
      <c r="C13" s="293">
        <v>451</v>
      </c>
      <c r="D13" s="293">
        <v>531</v>
      </c>
      <c r="E13" s="91">
        <f t="shared" si="0"/>
        <v>117.73835920177385</v>
      </c>
      <c r="F13" s="80"/>
    </row>
    <row r="14" spans="1:6" s="78" customFormat="1" ht="15" customHeight="1" x14ac:dyDescent="0.25">
      <c r="A14" s="21" t="s">
        <v>318</v>
      </c>
      <c r="B14" s="293"/>
      <c r="C14" s="293"/>
      <c r="D14" s="293"/>
      <c r="E14" s="91"/>
      <c r="F14" s="80"/>
    </row>
    <row r="15" spans="1:6" ht="15" customHeight="1" x14ac:dyDescent="0.25">
      <c r="A15" s="21" t="s">
        <v>394</v>
      </c>
      <c r="B15" s="293">
        <v>453</v>
      </c>
      <c r="C15" s="293">
        <v>451</v>
      </c>
      <c r="D15" s="293">
        <v>460</v>
      </c>
      <c r="E15" s="91">
        <f t="shared" si="0"/>
        <v>101.99556541019956</v>
      </c>
      <c r="F15" s="80"/>
    </row>
    <row r="16" spans="1:6" ht="15" customHeight="1" x14ac:dyDescent="0.25">
      <c r="A16" s="285"/>
      <c r="B16" s="285"/>
      <c r="C16" s="285"/>
      <c r="D16" s="285"/>
      <c r="E16" s="296"/>
    </row>
    <row r="17" spans="1:5" x14ac:dyDescent="0.25">
      <c r="A17" s="73" t="s">
        <v>583</v>
      </c>
      <c r="B17" s="285"/>
      <c r="C17" s="285"/>
      <c r="D17" s="285"/>
      <c r="E17" s="296"/>
    </row>
    <row r="18" spans="1:5" x14ac:dyDescent="0.25">
      <c r="A18" s="285"/>
      <c r="B18" s="285"/>
      <c r="C18" s="285"/>
      <c r="D18" s="285"/>
      <c r="E18" s="296"/>
    </row>
  </sheetData>
  <mergeCells count="4">
    <mergeCell ref="A1:E1"/>
    <mergeCell ref="A2:A3"/>
    <mergeCell ref="D2:E2"/>
    <mergeCell ref="B3:D3"/>
  </mergeCells>
  <hyperlinks>
    <hyperlink ref="F1" location="'SPIS TABLIC'!A1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F8" sqref="F8"/>
    </sheetView>
  </sheetViews>
  <sheetFormatPr defaultRowHeight="15" x14ac:dyDescent="0.25"/>
  <cols>
    <col min="1" max="1" width="45.7109375" customWidth="1"/>
    <col min="2" max="4" width="15.7109375" customWidth="1"/>
    <col min="5" max="5" width="15.7109375" style="2" customWidth="1"/>
    <col min="6" max="6" width="19.28515625" customWidth="1"/>
  </cols>
  <sheetData>
    <row r="1" spans="1:6" s="5" customFormat="1" ht="61.15" customHeight="1" thickBot="1" x14ac:dyDescent="0.3">
      <c r="A1" s="369" t="s">
        <v>630</v>
      </c>
      <c r="B1" s="369"/>
      <c r="C1" s="369"/>
      <c r="D1" s="369"/>
      <c r="E1" s="369"/>
      <c r="F1" s="165" t="s">
        <v>346</v>
      </c>
    </row>
    <row r="2" spans="1:6" ht="20.100000000000001" customHeight="1" thickTop="1" x14ac:dyDescent="0.25">
      <c r="A2" s="356" t="s">
        <v>0</v>
      </c>
      <c r="B2" s="280">
        <f>'Tabl. 6.  '!B2</f>
        <v>2010</v>
      </c>
      <c r="C2" s="280">
        <f>'Tabl. 6.  '!C2</f>
        <v>2016</v>
      </c>
      <c r="D2" s="345">
        <f>'Tabl. 6.  '!D2</f>
        <v>2017</v>
      </c>
      <c r="E2" s="346"/>
    </row>
    <row r="3" spans="1:6" ht="20.100000000000001" customHeight="1" thickBot="1" x14ac:dyDescent="0.3">
      <c r="A3" s="357"/>
      <c r="B3" s="347" t="str">
        <f>'Tabl. 6.  '!B3</f>
        <v>w liczbach bezwzględnych</v>
      </c>
      <c r="C3" s="347"/>
      <c r="D3" s="347"/>
      <c r="E3" s="124" t="str">
        <f>'Tabl. 6.  '!E3</f>
        <v>2016=100</v>
      </c>
    </row>
    <row r="4" spans="1:6" s="6" customFormat="1" ht="24.95" customHeight="1" thickTop="1" x14ac:dyDescent="0.25">
      <c r="A4" s="71" t="s">
        <v>395</v>
      </c>
      <c r="B4" s="201">
        <v>8</v>
      </c>
      <c r="C4" s="201">
        <v>8</v>
      </c>
      <c r="D4" s="201">
        <v>8</v>
      </c>
      <c r="E4" s="90">
        <f>D4/C4*100</f>
        <v>100</v>
      </c>
      <c r="F4" s="80"/>
    </row>
    <row r="5" spans="1:6" s="6" customFormat="1" ht="15" customHeight="1" x14ac:dyDescent="0.25">
      <c r="A5" s="13" t="s">
        <v>55</v>
      </c>
      <c r="B5" s="293"/>
      <c r="C5" s="293"/>
      <c r="D5" s="293"/>
      <c r="E5" s="90"/>
      <c r="F5" s="80"/>
    </row>
    <row r="6" spans="1:6" s="6" customFormat="1" ht="15" customHeight="1" x14ac:dyDescent="0.25">
      <c r="A6" s="13" t="s">
        <v>276</v>
      </c>
      <c r="B6" s="293">
        <v>299261</v>
      </c>
      <c r="C6" s="293">
        <v>321933</v>
      </c>
      <c r="D6" s="293">
        <v>326976</v>
      </c>
      <c r="E6" s="91">
        <f t="shared" ref="E6" si="0">D6/C6*100</f>
        <v>101.56647501188137</v>
      </c>
      <c r="F6" s="80"/>
    </row>
    <row r="7" spans="1:6" s="6" customFormat="1" ht="15" customHeight="1" x14ac:dyDescent="0.25">
      <c r="A7" s="13" t="s">
        <v>277</v>
      </c>
      <c r="B7" s="293">
        <v>3547</v>
      </c>
      <c r="C7" s="293">
        <v>3833</v>
      </c>
      <c r="D7" s="293">
        <v>3890.6723999999999</v>
      </c>
      <c r="E7" s="97" t="s">
        <v>128</v>
      </c>
      <c r="F7" s="80"/>
    </row>
    <row r="8" spans="1:6" ht="15" customHeight="1" x14ac:dyDescent="0.25">
      <c r="A8" s="13" t="s">
        <v>56</v>
      </c>
      <c r="B8" s="293">
        <v>22346</v>
      </c>
      <c r="C8" s="293">
        <v>20363</v>
      </c>
      <c r="D8" s="293">
        <v>19514</v>
      </c>
      <c r="E8" s="91">
        <f>D8/C8*100</f>
        <v>95.830673279968565</v>
      </c>
      <c r="F8" s="80"/>
    </row>
    <row r="9" spans="1:6" ht="15" customHeight="1" x14ac:dyDescent="0.25">
      <c r="A9" s="13" t="s">
        <v>57</v>
      </c>
      <c r="B9" s="293"/>
      <c r="C9" s="293"/>
      <c r="D9" s="294"/>
      <c r="E9" s="91"/>
      <c r="F9" s="80"/>
    </row>
    <row r="10" spans="1:6" ht="15" customHeight="1" x14ac:dyDescent="0.25">
      <c r="A10" s="13" t="s">
        <v>278</v>
      </c>
      <c r="B10" s="293">
        <v>366156</v>
      </c>
      <c r="C10" s="293">
        <v>384874</v>
      </c>
      <c r="D10" s="293">
        <v>373685</v>
      </c>
      <c r="E10" s="91">
        <f>D10/C10*100</f>
        <v>97.092814791334305</v>
      </c>
      <c r="F10" s="80"/>
    </row>
    <row r="11" spans="1:6" ht="15" customHeight="1" x14ac:dyDescent="0.25">
      <c r="A11" s="13" t="s">
        <v>277</v>
      </c>
      <c r="B11" s="293">
        <v>4340</v>
      </c>
      <c r="C11" s="293">
        <v>4591</v>
      </c>
      <c r="D11" s="293">
        <v>4451.4395987944781</v>
      </c>
      <c r="E11" s="97" t="s">
        <v>128</v>
      </c>
      <c r="F11" s="80"/>
    </row>
    <row r="12" spans="1:6" ht="15" customHeight="1" x14ac:dyDescent="0.25">
      <c r="A12" s="13" t="s">
        <v>279</v>
      </c>
      <c r="B12" s="192">
        <v>16.399999999999999</v>
      </c>
      <c r="C12" s="192">
        <v>18.899999999999999</v>
      </c>
      <c r="D12" s="192">
        <v>19.100000000000001</v>
      </c>
      <c r="E12" s="97" t="s">
        <v>128</v>
      </c>
      <c r="F12" s="80"/>
    </row>
    <row r="13" spans="1:6" ht="24.95" customHeight="1" x14ac:dyDescent="0.25">
      <c r="A13" s="71" t="s">
        <v>396</v>
      </c>
      <c r="B13" s="203">
        <v>4</v>
      </c>
      <c r="C13" s="203">
        <v>2</v>
      </c>
      <c r="D13" s="203">
        <v>2</v>
      </c>
      <c r="E13" s="90">
        <f>D13/C13*100</f>
        <v>100</v>
      </c>
      <c r="F13" s="80"/>
    </row>
    <row r="14" spans="1:6" ht="15" customHeight="1" x14ac:dyDescent="0.25">
      <c r="A14" s="13" t="s">
        <v>280</v>
      </c>
      <c r="B14" s="294"/>
      <c r="C14" s="294"/>
      <c r="D14" s="294"/>
      <c r="E14" s="87"/>
      <c r="F14" s="80"/>
    </row>
    <row r="15" spans="1:6" ht="15" customHeight="1" x14ac:dyDescent="0.25">
      <c r="A15" s="13" t="s">
        <v>397</v>
      </c>
      <c r="B15" s="293">
        <v>22</v>
      </c>
      <c r="C15" s="293">
        <v>18</v>
      </c>
      <c r="D15" s="293">
        <v>8</v>
      </c>
      <c r="E15" s="91">
        <f>D15/C15*100</f>
        <v>44.444444444444443</v>
      </c>
      <c r="F15" s="80"/>
    </row>
    <row r="16" spans="1:6" ht="15" customHeight="1" x14ac:dyDescent="0.25">
      <c r="A16" s="13" t="s">
        <v>584</v>
      </c>
      <c r="B16" s="293">
        <v>8</v>
      </c>
      <c r="C16" s="293">
        <v>11</v>
      </c>
      <c r="D16" s="293">
        <v>17</v>
      </c>
      <c r="E16" s="91">
        <f t="shared" ref="E16:E22" si="1">D16/C16*100</f>
        <v>154.54545454545453</v>
      </c>
      <c r="F16" s="80"/>
    </row>
    <row r="17" spans="1:6" ht="15" customHeight="1" x14ac:dyDescent="0.25">
      <c r="A17" s="13" t="s">
        <v>58</v>
      </c>
      <c r="B17" s="293">
        <v>55021</v>
      </c>
      <c r="C17" s="293">
        <v>115999</v>
      </c>
      <c r="D17" s="293">
        <v>113519</v>
      </c>
      <c r="E17" s="91">
        <f t="shared" si="1"/>
        <v>97.86205053491841</v>
      </c>
      <c r="F17" s="80"/>
    </row>
    <row r="18" spans="1:6" ht="15" customHeight="1" x14ac:dyDescent="0.25">
      <c r="A18" s="13" t="s">
        <v>585</v>
      </c>
      <c r="B18" s="293">
        <v>17316</v>
      </c>
      <c r="C18" s="293">
        <v>20754</v>
      </c>
      <c r="D18" s="293">
        <v>16928</v>
      </c>
      <c r="E18" s="91">
        <f t="shared" si="1"/>
        <v>81.564999518165166</v>
      </c>
      <c r="F18" s="80"/>
    </row>
    <row r="19" spans="1:6" ht="24.95" customHeight="1" x14ac:dyDescent="0.25">
      <c r="A19" s="71" t="s">
        <v>398</v>
      </c>
      <c r="B19" s="203">
        <v>2</v>
      </c>
      <c r="C19" s="203">
        <v>3</v>
      </c>
      <c r="D19" s="203">
        <v>2</v>
      </c>
      <c r="E19" s="90">
        <f t="shared" si="1"/>
        <v>66.666666666666657</v>
      </c>
      <c r="F19" s="80"/>
    </row>
    <row r="20" spans="1:6" ht="15" customHeight="1" x14ac:dyDescent="0.25">
      <c r="A20" s="13" t="s">
        <v>59</v>
      </c>
      <c r="B20" s="293">
        <v>759</v>
      </c>
      <c r="C20" s="293">
        <v>1814</v>
      </c>
      <c r="D20" s="293">
        <v>1806</v>
      </c>
      <c r="E20" s="91">
        <f t="shared" si="1"/>
        <v>99.558985667034179</v>
      </c>
      <c r="F20" s="80"/>
    </row>
    <row r="21" spans="1:6" ht="15" customHeight="1" x14ac:dyDescent="0.25">
      <c r="A21" s="13" t="s">
        <v>586</v>
      </c>
      <c r="B21" s="293">
        <v>8961</v>
      </c>
      <c r="C21" s="293">
        <v>19056</v>
      </c>
      <c r="D21" s="293">
        <v>17512</v>
      </c>
      <c r="E21" s="91">
        <f t="shared" si="1"/>
        <v>91.897565071368604</v>
      </c>
      <c r="F21" s="80"/>
    </row>
    <row r="22" spans="1:6" ht="15" customHeight="1" x14ac:dyDescent="0.25">
      <c r="A22" s="13" t="s">
        <v>399</v>
      </c>
      <c r="B22" s="293">
        <v>149441</v>
      </c>
      <c r="C22" s="293">
        <v>429393</v>
      </c>
      <c r="D22" s="293">
        <v>456873</v>
      </c>
      <c r="E22" s="91">
        <f t="shared" si="1"/>
        <v>106.39973171430368</v>
      </c>
      <c r="F22" s="80"/>
    </row>
    <row r="23" spans="1:6" ht="15" customHeight="1" x14ac:dyDescent="0.25">
      <c r="A23" s="13" t="s">
        <v>587</v>
      </c>
      <c r="B23" s="293">
        <v>17</v>
      </c>
      <c r="C23" s="293">
        <v>23</v>
      </c>
      <c r="D23" s="293">
        <v>26</v>
      </c>
      <c r="E23" s="97" t="s">
        <v>128</v>
      </c>
    </row>
    <row r="24" spans="1:6" x14ac:dyDescent="0.25">
      <c r="A24" s="285"/>
      <c r="B24" s="285"/>
      <c r="C24" s="285"/>
      <c r="D24" s="285"/>
      <c r="E24" s="296"/>
    </row>
    <row r="25" spans="1:6" s="11" customFormat="1" ht="11.25" x14ac:dyDescent="0.2">
      <c r="A25" s="18" t="s">
        <v>588</v>
      </c>
      <c r="B25" s="73"/>
      <c r="C25" s="73"/>
      <c r="D25" s="73"/>
      <c r="E25" s="297"/>
    </row>
    <row r="26" spans="1:6" s="11" customFormat="1" ht="11.25" x14ac:dyDescent="0.2">
      <c r="A26" s="8"/>
      <c r="B26" s="8"/>
      <c r="C26" s="8"/>
      <c r="D26" s="8"/>
      <c r="E26" s="9"/>
    </row>
  </sheetData>
  <mergeCells count="4">
    <mergeCell ref="A1:E1"/>
    <mergeCell ref="A2:A3"/>
    <mergeCell ref="D2:E2"/>
    <mergeCell ref="B3:D3"/>
  </mergeCells>
  <hyperlinks>
    <hyperlink ref="F1" location="'SPIS TABLIC'!A1" display="Powrót do spisu tablic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TABLIC</vt:lpstr>
      <vt:lpstr>Tabl. 1.</vt:lpstr>
      <vt:lpstr>Tabl. 2.</vt:lpstr>
      <vt:lpstr>Tabl. 3. </vt:lpstr>
      <vt:lpstr>Tabl. 4.  </vt:lpstr>
      <vt:lpstr>Tabl. 5. </vt:lpstr>
      <vt:lpstr>Tabl. 6.  </vt:lpstr>
      <vt:lpstr>Tabl. 7. </vt:lpstr>
      <vt:lpstr>Tabl. 8.</vt:lpstr>
      <vt:lpstr>Tabl. 9.  </vt:lpstr>
      <vt:lpstr>Tabl. 10.  </vt:lpstr>
      <vt:lpstr>Tabl. 11   </vt:lpstr>
      <vt:lpstr>Tabl. 12. </vt:lpstr>
      <vt:lpstr>Tabl. 13.   </vt:lpstr>
      <vt:lpstr>Tabl. 14.  </vt:lpstr>
      <vt:lpstr>Tabl.15. </vt:lpstr>
      <vt:lpstr>Tabl. 16.</vt:lpstr>
      <vt:lpstr>Tabl. 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Niemiec Elżbieta</dc:creator>
  <cp:lastModifiedBy>Piwowarczyk Małgorzata</cp:lastModifiedBy>
  <cp:lastPrinted>2018-09-07T05:59:08Z</cp:lastPrinted>
  <dcterms:created xsi:type="dcterms:W3CDTF">2017-04-19T11:05:31Z</dcterms:created>
  <dcterms:modified xsi:type="dcterms:W3CDTF">2018-09-28T05:23:45Z</dcterms:modified>
</cp:coreProperties>
</file>