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C:\Users\piwowarczykm\Desktop\2019 r. Realizacja Planu Wydawniczego\Informator Tarnów\do Internetu\"/>
    </mc:Choice>
  </mc:AlternateContent>
  <bookViews>
    <workbookView xWindow="0" yWindow="0" windowWidth="19200" windowHeight="10065" tabRatio="758"/>
  </bookViews>
  <sheets>
    <sheet name="SPIS TABLIC" sheetId="19" r:id="rId1"/>
    <sheet name="Tabl. 1." sheetId="20" r:id="rId2"/>
    <sheet name="Tabl. 2." sheetId="2" r:id="rId3"/>
    <sheet name="Tabl. 3. " sheetId="6" r:id="rId4"/>
    <sheet name="Tabl. 4.  " sheetId="7" r:id="rId5"/>
    <sheet name="Tabl. 5. " sheetId="8" r:id="rId6"/>
    <sheet name="Tabl. 6.  " sheetId="9" r:id="rId7"/>
    <sheet name="Tabl. 7. " sheetId="10" r:id="rId8"/>
    <sheet name="Tabl. 8." sheetId="18" r:id="rId9"/>
    <sheet name="Tabl. 9.  " sheetId="11" r:id="rId10"/>
    <sheet name="Tabl. 10.  " sheetId="17" r:id="rId11"/>
    <sheet name="Tabl. 11.   " sheetId="12" r:id="rId12"/>
    <sheet name="Tabl. 12." sheetId="13" r:id="rId13"/>
    <sheet name="Tabl. 13." sheetId="28" r:id="rId14"/>
    <sheet name="Tabl. 14.   " sheetId="23" r:id="rId15"/>
    <sheet name="Tabl. 15.  " sheetId="14" r:id="rId16"/>
    <sheet name="Tabl. 16." sheetId="16" r:id="rId17"/>
    <sheet name="Tabl. 17." sheetId="25" r:id="rId18"/>
    <sheet name="Tabl. 18." sheetId="26" r:id="rId19"/>
    <sheet name="Tabl. 19." sheetId="29" r:id="rId20"/>
    <sheet name="Tabl. 20." sheetId="24" r:id="rId21"/>
    <sheet name="Tabl. 21." sheetId="22" r:id="rId22"/>
  </sheets>
  <externalReferences>
    <externalReference r:id="rId23"/>
    <externalReference r:id="rId24"/>
  </externalReferences>
  <definedNames>
    <definedName name="_xlnm._FilterDatabase" localSheetId="1" hidden="1">'Tabl. 1.'!$A$5:$G$174</definedName>
    <definedName name="_xlnm._FilterDatabase" localSheetId="11" hidden="1">'Tabl. 11.   '!$A$66:$O$85</definedName>
    <definedName name="_xlnm._FilterDatabase" localSheetId="12" hidden="1">'Tabl. 12.'!#REF!</definedName>
    <definedName name="_xlnm._FilterDatabase" localSheetId="15" hidden="1">'Tabl. 15.  '!$A$5:$H$155</definedName>
    <definedName name="_xlnm._FilterDatabase" localSheetId="16" hidden="1">'Tabl. 16.'!$A$7:$H$63</definedName>
    <definedName name="_xlnm._FilterDatabase" localSheetId="2" hidden="1">'Tabl. 2.'!$A$8:$F$46</definedName>
    <definedName name="_xlnm._FilterDatabase" localSheetId="20" hidden="1">'Tabl. 20.'!$A$71:$G$107</definedName>
    <definedName name="_xlnm._FilterDatabase" localSheetId="6" hidden="1">'Tabl. 6.  '!$A$7:$F$122</definedName>
    <definedName name="_xlnm._FilterDatabase" localSheetId="7" hidden="1">'Tabl. 7. '!$A$7:$E$24</definedName>
    <definedName name="_xlnm._FilterDatabase" localSheetId="8" hidden="1">'Tabl. 8.'!$A$51:$G$66</definedName>
    <definedName name="_xlnm._FilterDatabase" localSheetId="9" hidden="1">'Tabl. 9.  '!#REF!</definedName>
    <definedName name="cbc">[1]dane!$A$3:$J$385</definedName>
    <definedName name="powiaty">[2]dane!$A$3:$H$385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5" l="1"/>
  <c r="C42" i="25"/>
  <c r="D38" i="25"/>
  <c r="C38" i="25"/>
  <c r="E58" i="29" l="1"/>
  <c r="E56" i="29"/>
  <c r="E54" i="29"/>
  <c r="E52" i="29"/>
  <c r="E50" i="29"/>
  <c r="E48" i="29"/>
  <c r="E46" i="29"/>
  <c r="E44" i="29"/>
  <c r="E42" i="29"/>
  <c r="E40" i="29"/>
  <c r="E38" i="29"/>
  <c r="E36" i="29"/>
  <c r="C61" i="6" l="1"/>
  <c r="D25" i="2" l="1"/>
  <c r="C25" i="2"/>
  <c r="B25" i="2" l="1"/>
</calcChain>
</file>

<file path=xl/sharedStrings.xml><?xml version="1.0" encoding="utf-8"?>
<sst xmlns="http://schemas.openxmlformats.org/spreadsheetml/2006/main" count="1792" uniqueCount="1395">
  <si>
    <t xml:space="preserve">Małżeństwa  </t>
  </si>
  <si>
    <t xml:space="preserve">Rozwody  </t>
  </si>
  <si>
    <t xml:space="preserve">Separacje orzeczone  </t>
  </si>
  <si>
    <t xml:space="preserve">Urodzenia żywe  </t>
  </si>
  <si>
    <t xml:space="preserve">Udzielone noclegi  </t>
  </si>
  <si>
    <t xml:space="preserve">Mieszkania, których budowę rozpoczęto  </t>
  </si>
  <si>
    <t xml:space="preserve">Kobiety na 100 mężczyzn  </t>
  </si>
  <si>
    <t>Ludność w wieku:</t>
  </si>
  <si>
    <t>Według grup wieku:</t>
  </si>
  <si>
    <t xml:space="preserve">Zgony ogółem  </t>
  </si>
  <si>
    <t xml:space="preserve">w tym niemowląt  </t>
  </si>
  <si>
    <t xml:space="preserve">Przyrost naturalny  </t>
  </si>
  <si>
    <t xml:space="preserve">Zameldowania ogółem  </t>
  </si>
  <si>
    <t xml:space="preserve">Wymeldowania ogółem  </t>
  </si>
  <si>
    <t xml:space="preserve">Zameldowani na pobyt czasowy ogółem  </t>
  </si>
  <si>
    <t xml:space="preserve">Saldo ludności czasowo obecnej (nieobecnej) </t>
  </si>
  <si>
    <t xml:space="preserve">Przeciętne zatrudnienie  </t>
  </si>
  <si>
    <t xml:space="preserve">Poszkodowani ogółem  </t>
  </si>
  <si>
    <t>Z liczby ogółem:</t>
  </si>
  <si>
    <t>Według wieku:</t>
  </si>
  <si>
    <t>Według poziomu wykształcenia:</t>
  </si>
  <si>
    <t xml:space="preserve">Stopa bezrobocia rejestrowanego w %  </t>
  </si>
  <si>
    <t xml:space="preserve">Oferty pracy  </t>
  </si>
  <si>
    <t xml:space="preserve">Miejsca w przedszkolach  </t>
  </si>
  <si>
    <t xml:space="preserve">Oddziały  </t>
  </si>
  <si>
    <t xml:space="preserve">Dzieci  </t>
  </si>
  <si>
    <t xml:space="preserve">Dzieci w przedszkolach na 100 miejsc  </t>
  </si>
  <si>
    <t>Oddziały w szkołach</t>
  </si>
  <si>
    <t>Uczniowie szkół</t>
  </si>
  <si>
    <t>Szkoły dla dorosłych</t>
  </si>
  <si>
    <t xml:space="preserve">Liczba ludności na 1 aptekę  </t>
  </si>
  <si>
    <t xml:space="preserve">Mieszkania ogółem  </t>
  </si>
  <si>
    <t xml:space="preserve">Izby ogółem  </t>
  </si>
  <si>
    <t xml:space="preserve">Przeciętna: </t>
  </si>
  <si>
    <t xml:space="preserve">Mieszkania  </t>
  </si>
  <si>
    <t xml:space="preserve">Izby  </t>
  </si>
  <si>
    <t>Komunalne oczyszczalnie ścieków:</t>
  </si>
  <si>
    <t>Celowe otrzymane na zadania realizowane</t>
  </si>
  <si>
    <t>W tym według wybranych sekcji PKD:</t>
  </si>
  <si>
    <t xml:space="preserve">   w tym:</t>
  </si>
  <si>
    <t xml:space="preserve">Księgozbiór bibliotek publicznych </t>
  </si>
  <si>
    <t xml:space="preserve">Czytelnicy (w ciągu roku)  </t>
  </si>
  <si>
    <t xml:space="preserve">Wypożyczenia (w ciągu roku) </t>
  </si>
  <si>
    <t xml:space="preserve">Miejsca na widowni  </t>
  </si>
  <si>
    <t xml:space="preserve">Długość sieci w km </t>
  </si>
  <si>
    <t xml:space="preserve">  z podwyższonym usuwaniem biogenów  </t>
  </si>
  <si>
    <t xml:space="preserve">   w tym na:</t>
  </si>
  <si>
    <t xml:space="preserve">Zgony  </t>
  </si>
  <si>
    <t xml:space="preserve">Przyrost naturalny na 1000 ludności  </t>
  </si>
  <si>
    <t xml:space="preserve">   w tym kobiety  </t>
  </si>
  <si>
    <t xml:space="preserve">   pozostający bez pracy dłużej niż 1 rok  </t>
  </si>
  <si>
    <t xml:space="preserve">   w wieku 24 lata i mniej  </t>
  </si>
  <si>
    <t xml:space="preserve">Apteki (stan w dniu 31 XII)  </t>
  </si>
  <si>
    <t xml:space="preserve">Muzea i oddziały muzealne (stan w dniu 31 XII)  </t>
  </si>
  <si>
    <t xml:space="preserve">Zwiedzający muzea i oddziały muzealne  </t>
  </si>
  <si>
    <t xml:space="preserve">Kina stałe (stan w dniu 31 XII)  </t>
  </si>
  <si>
    <t xml:space="preserve">Widzowie w kinach stałych  </t>
  </si>
  <si>
    <t xml:space="preserve">Turystyczne obiekty noclegowe (stan w dniu 31 VII) </t>
  </si>
  <si>
    <t xml:space="preserve">Korzystający z noclegów w osobach </t>
  </si>
  <si>
    <t xml:space="preserve">Mieszkania oddane do użytkowania  </t>
  </si>
  <si>
    <t>Emisja przemysłowych zanieczyszczeń powietrza</t>
  </si>
  <si>
    <t xml:space="preserve">  z zakładów szczególnie uciążliwych dla czystości </t>
  </si>
  <si>
    <t xml:space="preserve">  powietrza (w ciągu roku) w tonach:</t>
  </si>
  <si>
    <t xml:space="preserve">   gazowych (bez dwutlenku węgla)  </t>
  </si>
  <si>
    <t xml:space="preserve">Ścieki przemysłowe i komunalne wymagające </t>
  </si>
  <si>
    <t>Odpady (z wyłączeniem odpadów komunalnych)</t>
  </si>
  <si>
    <t xml:space="preserve">  wytworzone (w ciągu roku) w tys. ton  </t>
  </si>
  <si>
    <t xml:space="preserve">   bieżące  </t>
  </si>
  <si>
    <t xml:space="preserve">   inwestycyjne  </t>
  </si>
  <si>
    <t xml:space="preserve">   spółki handlowe  </t>
  </si>
  <si>
    <t xml:space="preserve">   spółki cywilne  </t>
  </si>
  <si>
    <t xml:space="preserve">   osoby fizyczne  </t>
  </si>
  <si>
    <t xml:space="preserve">Radni według wieku: </t>
  </si>
  <si>
    <t>Radni według poziomu wykształcenia:</t>
  </si>
  <si>
    <t>Radni według grup zawodów:</t>
  </si>
  <si>
    <t>ZATRUDNIENIE</t>
  </si>
  <si>
    <t>MIESZKANIA ODDANE DO UŻYTKOWANIA</t>
  </si>
  <si>
    <t xml:space="preserve">Przemysłowe oczyszczalnie ścieków: </t>
  </si>
  <si>
    <t xml:space="preserve">     w tym dochody własne  </t>
  </si>
  <si>
    <t xml:space="preserve">Jelenia Góra </t>
  </si>
  <si>
    <t xml:space="preserve">Kalisz </t>
  </si>
  <si>
    <t xml:space="preserve">Konin </t>
  </si>
  <si>
    <t xml:space="preserve">Koszalin </t>
  </si>
  <si>
    <t xml:space="preserve">Legnica </t>
  </si>
  <si>
    <t xml:space="preserve">Nowy Sącz </t>
  </si>
  <si>
    <t xml:space="preserve">Piotrków Trybunalski </t>
  </si>
  <si>
    <t xml:space="preserve">Siedlce </t>
  </si>
  <si>
    <t xml:space="preserve">Słupsk </t>
  </si>
  <si>
    <t xml:space="preserve">Tarnów </t>
  </si>
  <si>
    <t xml:space="preserve">Włocławek </t>
  </si>
  <si>
    <t xml:space="preserve">   podstawowych  </t>
  </si>
  <si>
    <t xml:space="preserve">   gimnazjach  </t>
  </si>
  <si>
    <t xml:space="preserve">Saldo migracji ogółem </t>
  </si>
  <si>
    <t xml:space="preserve">Przeciętne miesięczne wynagrodzenia brutto w zł </t>
  </si>
  <si>
    <t xml:space="preserve">   liczba izb w mieszkaniu  </t>
  </si>
  <si>
    <t xml:space="preserve">   liczba osób na 1 mieszkanie  </t>
  </si>
  <si>
    <t xml:space="preserve">   liczba osób na 1 izbę  </t>
  </si>
  <si>
    <t xml:space="preserve">   pyłowych  </t>
  </si>
  <si>
    <t xml:space="preserve">   w tym poddane odzyskowi  </t>
  </si>
  <si>
    <t xml:space="preserve">   w tym z gospodarstw domowych  </t>
  </si>
  <si>
    <t xml:space="preserve">   mechaniczne  </t>
  </si>
  <si>
    <t xml:space="preserve">   biologiczne  </t>
  </si>
  <si>
    <t xml:space="preserve">      ochronę powietrza atmosferycznego i klimatu </t>
  </si>
  <si>
    <t xml:space="preserve">      gospodarkę ściekową i ochronę wód  </t>
  </si>
  <si>
    <t xml:space="preserve">      w tym w sekcjach:</t>
  </si>
  <si>
    <t xml:space="preserve">   w tym przetwórstwo przemysłowe  </t>
  </si>
  <si>
    <t xml:space="preserve">Budownictwo  </t>
  </si>
  <si>
    <t xml:space="preserve">Transport i gospodarka magazynowa  </t>
  </si>
  <si>
    <t>Kartoteka przejściowa (osoby nigdzie nie zameldowane</t>
  </si>
  <si>
    <t xml:space="preserve">  oraz oczekujące na zameldowanie w innej miejscowości </t>
  </si>
  <si>
    <t>Liczba przyjętych:</t>
  </si>
  <si>
    <t>Liczba wydanych:</t>
  </si>
  <si>
    <t xml:space="preserve">         w tym:</t>
  </si>
  <si>
    <t xml:space="preserve">   w tym środki na dofinansowanie własnych 
  </t>
  </si>
  <si>
    <t xml:space="preserve">  na podstawie porozumień między jednostkami </t>
  </si>
  <si>
    <t xml:space="preserve">  i od innych jednostek nieposiadających osobowości</t>
  </si>
  <si>
    <t xml:space="preserve">Urzędy naczelnych organów władzy państwowej, </t>
  </si>
  <si>
    <t>Bezpieczeństwo publiczne i ochrona</t>
  </si>
  <si>
    <t xml:space="preserve">Dochody od osób prawnych, od osób fizycznych 
</t>
  </si>
  <si>
    <t xml:space="preserve">Urzędy naczelnych organów władzy państwowej, 
 </t>
  </si>
  <si>
    <t xml:space="preserve">      w tym kobiety  </t>
  </si>
  <si>
    <t xml:space="preserve">   w tym pracujący:</t>
  </si>
  <si>
    <t xml:space="preserve">  z ogółem w %: </t>
  </si>
  <si>
    <t xml:space="preserve">   w tym hotele  </t>
  </si>
  <si>
    <t xml:space="preserve">   w tym turyści zagraniczni w osobach  </t>
  </si>
  <si>
    <t xml:space="preserve">   w tym turystom zagranicznym  </t>
  </si>
  <si>
    <t xml:space="preserve">Mieszkania, na realizację których wydano pozwolenia </t>
  </si>
  <si>
    <t xml:space="preserve">  oczyszczania odprowadzone do wód lub do ziemi </t>
  </si>
  <si>
    <t xml:space="preserve">   na 1 mieszkańca w zł  </t>
  </si>
  <si>
    <t xml:space="preserve">      w tym:</t>
  </si>
  <si>
    <t xml:space="preserve">   mężczyźni  </t>
  </si>
  <si>
    <t xml:space="preserve">   kobiety  </t>
  </si>
  <si>
    <t xml:space="preserve">   na 1000 ludności  </t>
  </si>
  <si>
    <t xml:space="preserve">   na 1000 urodzeń żywych  </t>
  </si>
  <si>
    <t xml:space="preserve">   na 10 tys. ludności  </t>
  </si>
  <si>
    <t xml:space="preserve">   z miast  </t>
  </si>
  <si>
    <t xml:space="preserve">   ze wsi  </t>
  </si>
  <si>
    <t xml:space="preserve">   z zagranicy  </t>
  </si>
  <si>
    <t xml:space="preserve">   do miast  </t>
  </si>
  <si>
    <t xml:space="preserve">   na wieś  </t>
  </si>
  <si>
    <t xml:space="preserve">   za granicę  </t>
  </si>
  <si>
    <t xml:space="preserve">   sektor publiczny  </t>
  </si>
  <si>
    <t xml:space="preserve">   sektor prywatny  </t>
  </si>
  <si>
    <t>W tym:</t>
  </si>
  <si>
    <t>W tym pracujący:</t>
  </si>
  <si>
    <t xml:space="preserve">   w tym kobiety </t>
  </si>
  <si>
    <t xml:space="preserve">   osoby dotychczas niepracujące  </t>
  </si>
  <si>
    <t xml:space="preserve">   posiadający prawo do zasiłku  </t>
  </si>
  <si>
    <t xml:space="preserve">   bez kwalifikacji zawodowych  </t>
  </si>
  <si>
    <t xml:space="preserve">   niepełnosprawni  </t>
  </si>
  <si>
    <t xml:space="preserve">   24 lata i mniej   </t>
  </si>
  <si>
    <t xml:space="preserve">   55 lat i więcej  </t>
  </si>
  <si>
    <t xml:space="preserve">   wyższe  </t>
  </si>
  <si>
    <t xml:space="preserve">   średnie zawodowe (łącznie z policealnym) </t>
  </si>
  <si>
    <t xml:space="preserve">   średnie ogólnokształcące  </t>
  </si>
  <si>
    <t xml:space="preserve">   zasadnicze zawodowe  </t>
  </si>
  <si>
    <t xml:space="preserve">   gimnazjalne i niższe  </t>
  </si>
  <si>
    <t xml:space="preserve">   1 miesiąc i mniej  </t>
  </si>
  <si>
    <t xml:space="preserve">   powyżej 24 miesięcy  </t>
  </si>
  <si>
    <t>Liczba dni niezdolności do pracy</t>
  </si>
  <si>
    <t xml:space="preserve">   w tym przedszkola  </t>
  </si>
  <si>
    <t xml:space="preserve">   w tym w przedszkolach  </t>
  </si>
  <si>
    <t xml:space="preserve">   podstawowe  </t>
  </si>
  <si>
    <t xml:space="preserve">   gimnazja  </t>
  </si>
  <si>
    <t xml:space="preserve">   gimnazjów  </t>
  </si>
  <si>
    <t xml:space="preserve">   oddziały  </t>
  </si>
  <si>
    <t xml:space="preserve">   uczniowie  </t>
  </si>
  <si>
    <t xml:space="preserve">Uczniowie szkół </t>
  </si>
  <si>
    <t xml:space="preserve">   angielski  </t>
  </si>
  <si>
    <t xml:space="preserve">   rosyjski  </t>
  </si>
  <si>
    <t xml:space="preserve">   łacina  </t>
  </si>
  <si>
    <t xml:space="preserve">   hiszpański  </t>
  </si>
  <si>
    <t xml:space="preserve">   włoski  </t>
  </si>
  <si>
    <t xml:space="preserve">   inny  </t>
  </si>
  <si>
    <t xml:space="preserve">   w woluminach  </t>
  </si>
  <si>
    <t xml:space="preserve">   w woluminach na 1000 ludności  </t>
  </si>
  <si>
    <t xml:space="preserve">   w woluminach </t>
  </si>
  <si>
    <t xml:space="preserve">   na 1 czytelnika w woluminach  </t>
  </si>
  <si>
    <t>Wystawy czasowe:</t>
  </si>
  <si>
    <t xml:space="preserve">   w tym turyści zagraniczni  </t>
  </si>
  <si>
    <t xml:space="preserve">   wodociągowej rozdzielczej  </t>
  </si>
  <si>
    <t xml:space="preserve">   stałe punkty sprzedaży drobnodetalicznej </t>
  </si>
  <si>
    <t xml:space="preserve">      sektor publiczny  </t>
  </si>
  <si>
    <t xml:space="preserve">      sektor prywatny  </t>
  </si>
  <si>
    <t xml:space="preserve">      spółki handlowe </t>
  </si>
  <si>
    <t xml:space="preserve">         w tym z udziałem kapitału zagranicznego  </t>
  </si>
  <si>
    <t xml:space="preserve">     spółki cywilne  </t>
  </si>
  <si>
    <t xml:space="preserve">     spółdzielnie  </t>
  </si>
  <si>
    <t xml:space="preserve">     osoby fizyczne prowadzące działalność </t>
  </si>
  <si>
    <t xml:space="preserve">       gospodarczą  </t>
  </si>
  <si>
    <t xml:space="preserve">   rolnictwo, leśnictwo, łowiectwo i rybactwo </t>
  </si>
  <si>
    <t xml:space="preserve">   przemysł  </t>
  </si>
  <si>
    <t xml:space="preserve">      w tym przetwórstwo przemysłowe  </t>
  </si>
  <si>
    <t xml:space="preserve">   budownictwo  </t>
  </si>
  <si>
    <t xml:space="preserve">   informacja i komunikacja  </t>
  </si>
  <si>
    <t xml:space="preserve">   działalność finansowa i ubezpieczeniowa </t>
  </si>
  <si>
    <t xml:space="preserve">   opieka zdrowotna i pomoc społeczna  </t>
  </si>
  <si>
    <t xml:space="preserve">   50 lat i więcej  </t>
  </si>
  <si>
    <t xml:space="preserve">   średnie  </t>
  </si>
  <si>
    <t xml:space="preserve">   gimnazjalne  </t>
  </si>
  <si>
    <t xml:space="preserve">   specjaliści  </t>
  </si>
  <si>
    <t xml:space="preserve">   pracownicy biurowi  </t>
  </si>
  <si>
    <t xml:space="preserve">   robotnicy przemysłowi i rzemieślnicy  </t>
  </si>
  <si>
    <t xml:space="preserve">   pozostali niesklasyfikowani  </t>
  </si>
  <si>
    <t>Miejsca w domach i zakładach stacjonarnych pomocy</t>
  </si>
  <si>
    <t>Mieszkańcy domów i zakładów stacjonarnych pomocy</t>
  </si>
  <si>
    <t xml:space="preserve">Mieszkania, na realizację których wydano pozwolenia
  </t>
  </si>
  <si>
    <t xml:space="preserve">   transport i gospodarka magazynowa </t>
  </si>
  <si>
    <t xml:space="preserve">   specjalne przysposabiające do pracy</t>
  </si>
  <si>
    <t xml:space="preserve">   specjalnych przysposabiających do pracy </t>
  </si>
  <si>
    <t xml:space="preserve">Małżeństwa </t>
  </si>
  <si>
    <t xml:space="preserve">   pożary </t>
  </si>
  <si>
    <t xml:space="preserve">   alarmy fałszywe</t>
  </si>
  <si>
    <t xml:space="preserve">      w przemyśle i budownictwie </t>
  </si>
  <si>
    <r>
      <t xml:space="preserve">O G Ó Ł E M </t>
    </r>
    <r>
      <rPr>
        <sz val="10"/>
        <rFont val="Arial"/>
        <family val="2"/>
        <charset val="238"/>
      </rPr>
      <t/>
    </r>
  </si>
  <si>
    <t xml:space="preserve">  90 lat i więcej </t>
  </si>
  <si>
    <t xml:space="preserve">   sektor prywatny</t>
  </si>
  <si>
    <t xml:space="preserve">   sektor publiczny </t>
  </si>
  <si>
    <t xml:space="preserve">      w tym kobiety</t>
  </si>
  <si>
    <t xml:space="preserve">O G Ó Ł E M </t>
  </si>
  <si>
    <t xml:space="preserve">   w przemyśle i budownictwie</t>
  </si>
  <si>
    <t xml:space="preserve">
   ogółem </t>
  </si>
  <si>
    <t xml:space="preserve">   przemysł i budownictwo </t>
  </si>
  <si>
    <t>Placówki wychowania przedszkolnego</t>
  </si>
  <si>
    <t xml:space="preserve">   zasadnicze szkoły zawodowe</t>
  </si>
  <si>
    <t xml:space="preserve">   branżowe I stopnia</t>
  </si>
  <si>
    <t xml:space="preserve">   zasadniczych szkołach zawodowych</t>
  </si>
  <si>
    <t xml:space="preserve">   branżowych I stopnia</t>
  </si>
  <si>
    <t xml:space="preserve">   zasadniczych szkół zawodowych</t>
  </si>
  <si>
    <t xml:space="preserve">   branżowych I stopnia </t>
  </si>
  <si>
    <t>Szkoły policealne</t>
  </si>
  <si>
    <t xml:space="preserve">   francuski </t>
  </si>
  <si>
    <t xml:space="preserve">   niemiecki </t>
  </si>
  <si>
    <t>Domy i zakłady stacjonarne pomocy społecznej</t>
  </si>
  <si>
    <t xml:space="preserve">  społecznej</t>
  </si>
  <si>
    <t>Biblioteki publiczne i filie</t>
  </si>
  <si>
    <r>
      <t>Muzea i oddziały muzealne</t>
    </r>
    <r>
      <rPr>
        <sz val="10"/>
        <rFont val="Arial"/>
        <family val="2"/>
        <charset val="238"/>
      </rPr>
      <t/>
    </r>
  </si>
  <si>
    <t>Kina stałe</t>
  </si>
  <si>
    <t>Korzystający z noclegów</t>
  </si>
  <si>
    <t xml:space="preserve">Stopień wykorzystania miejsc noclegowych w % </t>
  </si>
  <si>
    <t xml:space="preserve">Przemysł </t>
  </si>
  <si>
    <t>Informacja i komunikacja</t>
  </si>
  <si>
    <t>Działalność finansowa i ubezpieczeniowa</t>
  </si>
  <si>
    <t>Dochody budżetu miasta ogółem tys. zł</t>
  </si>
  <si>
    <t xml:space="preserve">Dochody własne </t>
  </si>
  <si>
    <t>Dotacje ogółem</t>
  </si>
  <si>
    <t>Celowe z budżetu państwa</t>
  </si>
  <si>
    <t>Otrzymane z funduszy celowych</t>
  </si>
  <si>
    <t xml:space="preserve">  samorządu terytorialnego</t>
  </si>
  <si>
    <t>Subwencja ogólna</t>
  </si>
  <si>
    <t>Dochody budżetu miasta na 1 mieszkańca w zł</t>
  </si>
  <si>
    <t>Wydatki budżetu miasta ogółem w tys. zł</t>
  </si>
  <si>
    <t>Wydatki bieżące</t>
  </si>
  <si>
    <t xml:space="preserve">      dotacje</t>
  </si>
  <si>
    <t xml:space="preserve">      świadczenia na rzecz osób fizycznych</t>
  </si>
  <si>
    <t xml:space="preserve">      wydatki bieżące jednostek budżetowych</t>
  </si>
  <si>
    <t xml:space="preserve">            wynagrodzenia</t>
  </si>
  <si>
    <t xml:space="preserve">            składki na obowiązkowe ubezpieczenia</t>
  </si>
  <si>
    <t xml:space="preserve">Wydatki majątkowe </t>
  </si>
  <si>
    <t xml:space="preserve">   w tym inwestycyjne </t>
  </si>
  <si>
    <r>
      <t>Wydatki budżetu miasta na 1 mieszkańca w zł</t>
    </r>
    <r>
      <rPr>
        <sz val="10"/>
        <rFont val="Arial"/>
        <family val="2"/>
        <charset val="238"/>
      </rPr>
      <t/>
    </r>
  </si>
  <si>
    <t>Wynik finansowy w tys. zł</t>
  </si>
  <si>
    <t>Dochody ogółem w tys. zł</t>
  </si>
  <si>
    <t>Rolnictwo i łowiectwo</t>
  </si>
  <si>
    <t>Transport i łączność</t>
  </si>
  <si>
    <t>Turystyka</t>
  </si>
  <si>
    <t>Gospodarka mieszkaniowa</t>
  </si>
  <si>
    <t>Działalność usługowa</t>
  </si>
  <si>
    <t>Administracja publiczna</t>
  </si>
  <si>
    <t xml:space="preserve">  kontroli i ochrony prawa oraz sądownictwa </t>
  </si>
  <si>
    <t xml:space="preserve">  przeciwpożarowa</t>
  </si>
  <si>
    <t xml:space="preserve">  prawnej oraz wydatki związane z ich poborem</t>
  </si>
  <si>
    <t>Różne rozliczenia</t>
  </si>
  <si>
    <t xml:space="preserve">Oświata i wychowanie </t>
  </si>
  <si>
    <t xml:space="preserve">Ochrona zdrowia   </t>
  </si>
  <si>
    <t>Pomoc społeczna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</si>
  <si>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</si>
  <si>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</si>
  <si>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</si>
  <si>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</si>
  <si>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Kultura fizyczna</t>
  </si>
  <si>
    <t>Pozostałe działy</t>
  </si>
  <si>
    <r>
      <t xml:space="preserve">Wydatki ogółem w tys. zł </t>
    </r>
    <r>
      <rPr>
        <sz val="10"/>
        <rFont val="Arial"/>
        <family val="2"/>
        <charset val="238"/>
      </rPr>
      <t/>
    </r>
  </si>
  <si>
    <t xml:space="preserve">Gospodarka mieszkaniowa </t>
  </si>
  <si>
    <t xml:space="preserve">  kontroli i ochrony prawa oraz sądownictwa</t>
  </si>
  <si>
    <t xml:space="preserve">Obsługa długu publicznego   </t>
  </si>
  <si>
    <t>Oświata i wychowanie</t>
  </si>
  <si>
    <t xml:space="preserve">Ochrona zdrowia  </t>
  </si>
  <si>
    <t xml:space="preserve">Pozostałe zadania w zakresie polityki społecznej </t>
  </si>
  <si>
    <t xml:space="preserve">Edukacyjna opieka wychowawcza </t>
  </si>
  <si>
    <t xml:space="preserve">Kultura i ochrona dziedzictwa narodowego </t>
  </si>
  <si>
    <r>
      <t xml:space="preserve">O G Ó Ł E M </t>
    </r>
    <r>
      <rPr>
        <sz val="10"/>
        <color theme="1"/>
        <rFont val="Arial"/>
        <family val="2"/>
        <charset val="238"/>
      </rPr>
      <t/>
    </r>
  </si>
  <si>
    <t xml:space="preserve">   działalność profesjonalna, naukowa i techniczna</t>
  </si>
  <si>
    <t xml:space="preserve">   działalność związana z kulturą, rozrywką i rekreacją</t>
  </si>
  <si>
    <t xml:space="preserve">   zameldowani na pobyt stały </t>
  </si>
  <si>
    <t xml:space="preserve">   zameldowani na pobyt czasowy</t>
  </si>
  <si>
    <t>Osoby zameldowane na pobyt stały spoza terenu</t>
  </si>
  <si>
    <t>Osoby wymeldowane z pobytu stałego</t>
  </si>
  <si>
    <t>Przemeldowania w miejscu</t>
  </si>
  <si>
    <t>Liczba wydanych nowych dowodów osobistych</t>
  </si>
  <si>
    <t xml:space="preserve">   urodzenia</t>
  </si>
  <si>
    <t xml:space="preserve">   zawarcia małżeństwa</t>
  </si>
  <si>
    <t xml:space="preserve">      cywilne</t>
  </si>
  <si>
    <t xml:space="preserve">      wyznaniowe</t>
  </si>
  <si>
    <t xml:space="preserve">   zgonu</t>
  </si>
  <si>
    <t xml:space="preserve">   zapewnień o braku przeszkód do zawarcia małżeństwa</t>
  </si>
  <si>
    <t xml:space="preserve">   oświadczeń o wstąpieniu w związek małżeński</t>
  </si>
  <si>
    <t xml:space="preserve">   oświadczeń o uznaniu dziecka i nadaniu nazwiska </t>
  </si>
  <si>
    <t xml:space="preserve">   zaświadczeń do ślubów „konkordatowych”</t>
  </si>
  <si>
    <t>Ilość interwencji publicznych</t>
  </si>
  <si>
    <t>Zabezpieczane imprezy masowe</t>
  </si>
  <si>
    <t xml:space="preserve">Ujawnione awarie </t>
  </si>
  <si>
    <t>Nałożone blokady na koła w związku ze złym parkowaniem</t>
  </si>
  <si>
    <t>Kierowcy ukarani punktami karnymi</t>
  </si>
  <si>
    <t xml:space="preserve">Udzielone pouczenia </t>
  </si>
  <si>
    <t>Mandaty karne</t>
  </si>
  <si>
    <t>Kwota mandatów ogółem w zł</t>
  </si>
  <si>
    <t>Średnia kwota mandatu w zł</t>
  </si>
  <si>
    <t>Ilość wyłapanych i przekazanych do schroniska psów</t>
  </si>
  <si>
    <t>Rodzina</t>
  </si>
  <si>
    <t>Leśnictwo</t>
  </si>
  <si>
    <t xml:space="preserve">Biblioteki publiczne (łącznie z filiami; stan w dniu 31 XII) </t>
  </si>
  <si>
    <t>Migracje czasowe</t>
  </si>
  <si>
    <t xml:space="preserve">Emeryci i renciści ogółem </t>
  </si>
  <si>
    <t xml:space="preserve">   pyłowych </t>
  </si>
  <si>
    <t>Secured mass events</t>
  </si>
  <si>
    <t>Failures revealed</t>
  </si>
  <si>
    <t>Marriages</t>
  </si>
  <si>
    <t>Divorces</t>
  </si>
  <si>
    <t>Separations adjudicated</t>
  </si>
  <si>
    <t>Live births</t>
  </si>
  <si>
    <t>Deaths</t>
  </si>
  <si>
    <t>Natural increase per 1000 population</t>
  </si>
  <si>
    <t>Net migration for permanent residence per 1000 population</t>
  </si>
  <si>
    <t xml:space="preserve">   of which females</t>
  </si>
  <si>
    <t xml:space="preserve">      of which females</t>
  </si>
  <si>
    <t xml:space="preserve">   of which employed persons:</t>
  </si>
  <si>
    <t>Total registered unemployed persons (as of 31 XII)</t>
  </si>
  <si>
    <t>Registered unemployment rate in % (as of 31 XII)</t>
  </si>
  <si>
    <t>Pharmacies (as of 31 XII)</t>
  </si>
  <si>
    <t>Residents of stationary social walfare homes and facilities</t>
  </si>
  <si>
    <t>Public libraries (with branches; as of 31 XII)</t>
  </si>
  <si>
    <t>Public library collections (as of 31 XII) in volumes</t>
  </si>
  <si>
    <t>Museum and branches visitors</t>
  </si>
  <si>
    <t>Tourist accommodation establishments (as of 31 VII)</t>
  </si>
  <si>
    <t>Tourists accommodated</t>
  </si>
  <si>
    <t>Tourists accommodated in persons</t>
  </si>
  <si>
    <t xml:space="preserve">Nights spent </t>
  </si>
  <si>
    <t>Dwellings completed</t>
  </si>
  <si>
    <t>Dwellings, in which construction has begun</t>
  </si>
  <si>
    <t xml:space="preserve">Industrial and municipal wastewater requiring treatment </t>
  </si>
  <si>
    <t xml:space="preserve">
  discharged into waters or into the ground (during the year)</t>
  </si>
  <si>
    <t>Area of special nature value under legal protection</t>
  </si>
  <si>
    <t xml:space="preserve">
  (as of 31 XII) in ha</t>
  </si>
  <si>
    <t>T O T A L</t>
  </si>
  <si>
    <t>Females per 100 males</t>
  </si>
  <si>
    <t xml:space="preserve">Population of age: </t>
  </si>
  <si>
    <t>By age groups:</t>
  </si>
  <si>
    <t xml:space="preserve">   per 1000 population</t>
  </si>
  <si>
    <t>Total deaths</t>
  </si>
  <si>
    <t>of which infants</t>
  </si>
  <si>
    <t>Natural increase</t>
  </si>
  <si>
    <t xml:space="preserve">Internal and international migration of population for </t>
  </si>
  <si>
    <t>Total registrations</t>
  </si>
  <si>
    <t>Total deregistrations</t>
  </si>
  <si>
    <t xml:space="preserve">   to abroad</t>
  </si>
  <si>
    <t>Total net migration</t>
  </si>
  <si>
    <t>Temporary migration</t>
  </si>
  <si>
    <t>Total persons registered for temporary stay</t>
  </si>
  <si>
    <t>Net population temporarily present (or absent)</t>
  </si>
  <si>
    <t>of which employed persons:</t>
  </si>
  <si>
    <t>PAID EMPLOYMENT</t>
  </si>
  <si>
    <t>Average paid employment</t>
  </si>
  <si>
    <t>Of which:</t>
  </si>
  <si>
    <t xml:space="preserve">   industry and construction </t>
  </si>
  <si>
    <t>Total persons injured</t>
  </si>
  <si>
    <t>Total registered unemployed persons</t>
  </si>
  <si>
    <t>Of total number:</t>
  </si>
  <si>
    <t>By age:</t>
  </si>
  <si>
    <t>By educational level:</t>
  </si>
  <si>
    <t>Registered unemployment rate in %</t>
  </si>
  <si>
    <t>Job offers</t>
  </si>
  <si>
    <t>Pre-primary education establishments</t>
  </si>
  <si>
    <t>Places in nursery schools</t>
  </si>
  <si>
    <t>Sections</t>
  </si>
  <si>
    <t>Children</t>
  </si>
  <si>
    <t xml:space="preserve">Schools for children and youth (including special </t>
  </si>
  <si>
    <t xml:space="preserve">  schools)</t>
  </si>
  <si>
    <t xml:space="preserve">   lower secondary</t>
  </si>
  <si>
    <t xml:space="preserve">Sections in schools </t>
  </si>
  <si>
    <t>Pupils and students of schools</t>
  </si>
  <si>
    <t>Post-secondary schools</t>
  </si>
  <si>
    <t>Higher education institutions</t>
  </si>
  <si>
    <t xml:space="preserve">  foreigners)</t>
  </si>
  <si>
    <t>Schools for adults</t>
  </si>
  <si>
    <t>Sections in schools</t>
  </si>
  <si>
    <t xml:space="preserve">Pupils and students studying a foreign language </t>
  </si>
  <si>
    <t>Generally available pharmacies</t>
  </si>
  <si>
    <t>Public libraries and branches</t>
  </si>
  <si>
    <t>Public library collections</t>
  </si>
  <si>
    <t>Loans (during the year)</t>
  </si>
  <si>
    <t>Seats</t>
  </si>
  <si>
    <t>Museums and branches</t>
  </si>
  <si>
    <t xml:space="preserve">   of which hotels</t>
  </si>
  <si>
    <t>Network in km</t>
  </si>
  <si>
    <t xml:space="preserve">   permanent small-retail sales outlets</t>
  </si>
  <si>
    <t>Total dwellings</t>
  </si>
  <si>
    <t>Average:</t>
  </si>
  <si>
    <t xml:space="preserve">   number of persons per room</t>
  </si>
  <si>
    <t>DWELLINGS COMPLETED</t>
  </si>
  <si>
    <t>Dwellings</t>
  </si>
  <si>
    <t>Rooms</t>
  </si>
  <si>
    <t>Dwellings in which construction has begun</t>
  </si>
  <si>
    <t>Municipal wastewater treatment plants:</t>
  </si>
  <si>
    <t>Industrial wastewater treatment plants:</t>
  </si>
  <si>
    <t xml:space="preserve">   of which on:</t>
  </si>
  <si>
    <t>Industry</t>
  </si>
  <si>
    <t>Construction</t>
  </si>
  <si>
    <t>Transportation and storage</t>
  </si>
  <si>
    <t>Own revenue</t>
  </si>
  <si>
    <t xml:space="preserve">Total grants </t>
  </si>
  <si>
    <t>Targeted grants from the state budget</t>
  </si>
  <si>
    <t>Received from appropriated funds</t>
  </si>
  <si>
    <t>General subvention</t>
  </si>
  <si>
    <t>Current expenditure</t>
  </si>
  <si>
    <t xml:space="preserve">      benefits for natural persons</t>
  </si>
  <si>
    <t>Property expenditure</t>
  </si>
  <si>
    <t>Agriculture and hunting</t>
  </si>
  <si>
    <t>Transport and communication</t>
  </si>
  <si>
    <t>Tourism</t>
  </si>
  <si>
    <t>Dwelling economy</t>
  </si>
  <si>
    <t>Service activity</t>
  </si>
  <si>
    <t>Public administration</t>
  </si>
  <si>
    <t xml:space="preserve">  protection of law and the judicary</t>
  </si>
  <si>
    <t>Various settlements</t>
  </si>
  <si>
    <t>Education</t>
  </si>
  <si>
    <t>Health care</t>
  </si>
  <si>
    <t>Social assistance</t>
  </si>
  <si>
    <t>Other tasks in sphere of social policy</t>
  </si>
  <si>
    <t>Educational care</t>
  </si>
  <si>
    <t>Municipal economy and environmental protection</t>
  </si>
  <si>
    <t>Culture and national heritage</t>
  </si>
  <si>
    <t>Physical education</t>
  </si>
  <si>
    <t>Public safety and fire care</t>
  </si>
  <si>
    <t xml:space="preserve">   of which:</t>
  </si>
  <si>
    <t xml:space="preserve">     natural persons conducting economic activity</t>
  </si>
  <si>
    <t xml:space="preserve">   construction</t>
  </si>
  <si>
    <t>Councillors by age:</t>
  </si>
  <si>
    <t>Councillors by educational level:</t>
  </si>
  <si>
    <t>Of which by selected NACE sections:</t>
  </si>
  <si>
    <t>Total rooms</t>
  </si>
  <si>
    <t>Check-in in place</t>
  </si>
  <si>
    <t xml:space="preserve">Financial and insurance activities  </t>
  </si>
  <si>
    <t>Information and communication</t>
  </si>
  <si>
    <t>Forestry</t>
  </si>
  <si>
    <t xml:space="preserve">   persons registered for temporary stay</t>
  </si>
  <si>
    <t>Persons who have been removed from permanent residence</t>
  </si>
  <si>
    <t>Number of accepted:</t>
  </si>
  <si>
    <t>Number of issued:</t>
  </si>
  <si>
    <t>Number of public interventions</t>
  </si>
  <si>
    <t>Interlocks imposed on wheels due to bad parking</t>
  </si>
  <si>
    <t>Drivers punished with penalty points</t>
  </si>
  <si>
    <t>Provided instructions</t>
  </si>
  <si>
    <t>Penalty mandates</t>
  </si>
  <si>
    <t>Transition correction (people nowhere check in and waiting</t>
  </si>
  <si>
    <t>Total retirees and pensioners</t>
  </si>
  <si>
    <t xml:space="preserve">   from urban areas</t>
  </si>
  <si>
    <t xml:space="preserve">   from abroad</t>
  </si>
  <si>
    <t xml:space="preserve">  ogółem </t>
  </si>
  <si>
    <t xml:space="preserve">Czasowo nieobecni w miejscu stałego zameldowania </t>
  </si>
  <si>
    <t xml:space="preserve">  permanent  residence</t>
  </si>
  <si>
    <t xml:space="preserve">Total persons temporarily absent from place of </t>
  </si>
  <si>
    <t xml:space="preserve">   35–44  </t>
  </si>
  <si>
    <t xml:space="preserve">   45–54  </t>
  </si>
  <si>
    <t xml:space="preserve">   1–3 </t>
  </si>
  <si>
    <t xml:space="preserve">   6–12 </t>
  </si>
  <si>
    <t xml:space="preserve">   12–24 </t>
  </si>
  <si>
    <t xml:space="preserve">   3–6 </t>
  </si>
  <si>
    <t xml:space="preserve">Szkoły dla dzieci i młodzieży (łącznie ze szkołami </t>
  </si>
  <si>
    <t xml:space="preserve">  specjalnymi)</t>
  </si>
  <si>
    <t xml:space="preserve">Dwellings, for which permits have been granted or which </t>
  </si>
  <si>
    <t>Temporary exhibitions:</t>
  </si>
  <si>
    <t>Emission of industrial air pollutants from plants of significant</t>
  </si>
  <si>
    <t xml:space="preserve">  nuisance to air quality (during the year) in tonnes: </t>
  </si>
  <si>
    <t xml:space="preserve">Waste (excluding municipal waste) generated </t>
  </si>
  <si>
    <t xml:space="preserve">Powierzchnia o szczególnych walorach przyrodniczych     </t>
  </si>
  <si>
    <t xml:space="preserve">  prawnie chroniona (stan w dniu 31 XII) w ha  </t>
  </si>
  <si>
    <t>Family</t>
  </si>
  <si>
    <t xml:space="preserve">Bezpieczeństwo publiczne i ochrona </t>
  </si>
  <si>
    <t xml:space="preserve">   40–49  </t>
  </si>
  <si>
    <t xml:space="preserve">   30–39  </t>
  </si>
  <si>
    <t xml:space="preserve">   technicy i inny średni personel  </t>
  </si>
  <si>
    <t xml:space="preserve">   persons registered for permanent residence</t>
  </si>
  <si>
    <t xml:space="preserve">   29 lat i mniej </t>
  </si>
  <si>
    <t>Museums and branches (as of 31 XII)</t>
  </si>
  <si>
    <t>Students of schools</t>
  </si>
  <si>
    <t>Occupancy rate of bed places in %</t>
  </si>
  <si>
    <t>Other divisions</t>
  </si>
  <si>
    <t>Public debt servicing</t>
  </si>
  <si>
    <t>The number of new identity cards issued</t>
  </si>
  <si>
    <t xml:space="preserve">   assurances about no obstacles to marriage</t>
  </si>
  <si>
    <t>Number of dogs caugth and transferred to the shelter</t>
  </si>
  <si>
    <t>Dwellings, for which permits have been granted or which</t>
  </si>
  <si>
    <t xml:space="preserve">  on the basis of agreements between local </t>
  </si>
  <si>
    <t xml:space="preserve">  government units</t>
  </si>
  <si>
    <t xml:space="preserve">Offices of supreme state authorities, control and   </t>
  </si>
  <si>
    <t xml:space="preserve">Migracje wewnętrzne i zagraniczne ludności </t>
  </si>
  <si>
    <t>Uczący się języka obcego jako przedmiotu</t>
  </si>
  <si>
    <t xml:space="preserve">  hotelowe)</t>
  </si>
  <si>
    <t xml:space="preserve">  (hotele, motele, pensjonaty i inne obiekty</t>
  </si>
  <si>
    <t xml:space="preserve">Wynajęte pokoje w obiektach hotelowych </t>
  </si>
  <si>
    <t xml:space="preserve">Rented rooms in hotel facilities (hotels, motels, </t>
  </si>
  <si>
    <t xml:space="preserve">   of which funds for additional financing of own</t>
  </si>
  <si>
    <t xml:space="preserve">Targeted grants received on tasks realized </t>
  </si>
  <si>
    <t xml:space="preserve">Income taxes from legal persons, natural persons </t>
  </si>
  <si>
    <t xml:space="preserve">      civil</t>
  </si>
  <si>
    <t>concern economic entities employing more than 9 persons. t By investment location. u Excluding persons tending private farms in agriculture.</t>
  </si>
  <si>
    <t xml:space="preserve">w gospodarstwach indywidualnych w rolnictwie. d Bez osób poszkodowanych w wypadkach śmiertelnych oraz bez liczby dni niezdolności do pracy </t>
  </si>
  <si>
    <t xml:space="preserve">  obowiązkowego w % ogółu uczniów w szkołach</t>
  </si>
  <si>
    <t xml:space="preserve">  dla czystości powietrza w % zanieczyszczeń </t>
  </si>
  <si>
    <t>Redukcja przemysłowych zanieczyszczeń</t>
  </si>
  <si>
    <t xml:space="preserve">  significant nuisance to air quality in % of pollutants</t>
  </si>
  <si>
    <t>Reduction of industrial air pollutants from plants of</t>
  </si>
  <si>
    <t xml:space="preserve">  w % wymagających oczyszczania</t>
  </si>
  <si>
    <t>Ścieki przemysłowe i komunalne oczyszczane</t>
  </si>
  <si>
    <t xml:space="preserve">Industrial and municipal wastewater treated </t>
  </si>
  <si>
    <t xml:space="preserve">Odpady (z wyłączeniem odpadów komunalnych) </t>
  </si>
  <si>
    <t>Mixed municipal waste collected (during the year)</t>
  </si>
  <si>
    <t>Odpady komunalne zmieszane zebrane</t>
  </si>
  <si>
    <t>Powierzchnia o szczególnych walorach</t>
  </si>
  <si>
    <t xml:space="preserve">Area of special nature value under legal protection </t>
  </si>
  <si>
    <t xml:space="preserve">  ochronie środowiska w tys. zł </t>
  </si>
  <si>
    <t xml:space="preserve">Nakłady inwestycyjne na środki trwałe służące </t>
  </si>
  <si>
    <t xml:space="preserve">Investment outlays on fixed assets for </t>
  </si>
  <si>
    <t xml:space="preserve">Investment outlays on fixed assets for water </t>
  </si>
  <si>
    <t xml:space="preserve">  z zakładów szczególnie uciążliwych dla czystości</t>
  </si>
  <si>
    <t xml:space="preserve">  in tonnes:</t>
  </si>
  <si>
    <t xml:space="preserve">Emission of industrial air pollutants from plants of </t>
  </si>
  <si>
    <t xml:space="preserve">  w ciągu roku w tys. ton</t>
  </si>
  <si>
    <t xml:space="preserve">Bezrobotni zarejestrowani ogółem (stan w dniu 31 XII) </t>
  </si>
  <si>
    <t>Stopa bezrobocia rejestrowanego w % (stan w dniu 31 XII)</t>
  </si>
  <si>
    <t xml:space="preserve">   in volumes per 1000 population</t>
  </si>
  <si>
    <t xml:space="preserve">  significant nuisance to air quality (during the year)</t>
  </si>
  <si>
    <t xml:space="preserve">  in % of requiring treatment</t>
  </si>
  <si>
    <t xml:space="preserve">               Stan w dniu 31 XII</t>
  </si>
  <si>
    <t xml:space="preserve">               As of 31 XII</t>
  </si>
  <si>
    <t xml:space="preserve">                 Stan w dniu 31 XII</t>
  </si>
  <si>
    <t xml:space="preserve">                 As of 31 XII</t>
  </si>
  <si>
    <t xml:space="preserve">               Stan na początku roku szkolnego</t>
  </si>
  <si>
    <t xml:space="preserve">               As of beginning of the school year </t>
  </si>
  <si>
    <t xml:space="preserve">               WAGES AND SALARIES AND SOCIAL BENEFITS   </t>
  </si>
  <si>
    <t xml:space="preserve">               LABOUR MARKET</t>
  </si>
  <si>
    <t xml:space="preserve">               CULTURE </t>
  </si>
  <si>
    <t xml:space="preserve">                 HOUSING ECONOMY </t>
  </si>
  <si>
    <t xml:space="preserve">                 ENVIRONMENTAL PROTECTION</t>
  </si>
  <si>
    <t xml:space="preserve">                 REVENUE AND EXPENDITURE OF THE CITY BUDGET</t>
  </si>
  <si>
    <t>Stan w dniu 31 XII</t>
  </si>
  <si>
    <t>As of 31 XII</t>
  </si>
  <si>
    <t>TABL. 1</t>
  </si>
  <si>
    <t>TABL. 2</t>
  </si>
  <si>
    <t xml:space="preserve">TABL. 3 </t>
  </si>
  <si>
    <t>TABL. 4</t>
  </si>
  <si>
    <t>TABL. 5</t>
  </si>
  <si>
    <t>TABL. 10</t>
  </si>
  <si>
    <t>TABL. 6</t>
  </si>
  <si>
    <t>TABL. 7</t>
  </si>
  <si>
    <t>TABL. 8</t>
  </si>
  <si>
    <t>TABL. 9</t>
  </si>
  <si>
    <t>TABL. 11</t>
  </si>
  <si>
    <t>TABL. 12</t>
  </si>
  <si>
    <t>TABL. 13</t>
  </si>
  <si>
    <t>TABL. 14</t>
  </si>
  <si>
    <t>TABL. 15</t>
  </si>
  <si>
    <t>TABL. 16</t>
  </si>
  <si>
    <t>TABL. 17</t>
  </si>
  <si>
    <t xml:space="preserve">
</t>
  </si>
  <si>
    <t>STAN LUDNOŚCI</t>
  </si>
  <si>
    <t>SIZE OF POPULATION</t>
  </si>
  <si>
    <t>RUCH NATURALNY I MIGRACJE</t>
  </si>
  <si>
    <t>RYNEK PRACY</t>
  </si>
  <si>
    <t xml:space="preserve">LABOUR MARKET  </t>
  </si>
  <si>
    <t>WYNAGRODZENIA I ŚWIADECZENIA SPOŁECZNE</t>
  </si>
  <si>
    <t>WAGES AND SALARIES AND SOCIAL BENEFITS</t>
  </si>
  <si>
    <t>EDUKACJA I WYCHOWANIE</t>
  </si>
  <si>
    <t>EDUCATION</t>
  </si>
  <si>
    <t>KULTURA</t>
  </si>
  <si>
    <t xml:space="preserve">CULTURE </t>
  </si>
  <si>
    <t>TURYSTYKA</t>
  </si>
  <si>
    <t>TOURISM</t>
  </si>
  <si>
    <t>GOSPODARKA MIESZKANIOWA</t>
  </si>
  <si>
    <t>HOUSING ECONOMY</t>
  </si>
  <si>
    <t>OCHRONA ŚRODOWISKA</t>
  </si>
  <si>
    <t>ENVIRONMENTAL PROTECTION</t>
  </si>
  <si>
    <t>INWESTYCJE</t>
  </si>
  <si>
    <t>INVESTMENTS</t>
  </si>
  <si>
    <t>DOCHODY I WYDATKI BUDŻETU MIASTA</t>
  </si>
  <si>
    <t>REVENUE AND EXPENDITURE OF THE CITY BUDGET</t>
  </si>
  <si>
    <t>PODMIOTY GOSPODARKI NARODOWEJ</t>
  </si>
  <si>
    <t>ENTITIES OF THE NATIONAL ECONOMY</t>
  </si>
  <si>
    <t>Powrót do spisu tablic</t>
  </si>
  <si>
    <t>Return to list of tables</t>
  </si>
  <si>
    <t xml:space="preserve">   French</t>
  </si>
  <si>
    <t xml:space="preserve">  dla dzieci i młodzieży:</t>
  </si>
  <si>
    <t xml:space="preserve">  students of schools for children and youth:</t>
  </si>
  <si>
    <t xml:space="preserve">  powietrza z zakładów szczególnie uciążliwych</t>
  </si>
  <si>
    <t xml:space="preserve">  oczyszczania odprowadzone do wód lub do ziemi</t>
  </si>
  <si>
    <t xml:space="preserve">  produced:</t>
  </si>
  <si>
    <t xml:space="preserve">  treatment discharged into waters or into the </t>
  </si>
  <si>
    <t xml:space="preserve">  wytworzone (w ciągu roku) w tys. ton </t>
  </si>
  <si>
    <t xml:space="preserve">  (stan w dniu 31 XII) w ha</t>
  </si>
  <si>
    <t xml:space="preserve">  (as of 31 XII) in ha</t>
  </si>
  <si>
    <t xml:space="preserve">  gospodarce wodnej w tys. zł</t>
  </si>
  <si>
    <t xml:space="preserve">  ogółem w mln zł </t>
  </si>
  <si>
    <t xml:space="preserve">      zadań pozyskane z innych źródeł</t>
  </si>
  <si>
    <t xml:space="preserve">     tasks from other sources </t>
  </si>
  <si>
    <t xml:space="preserve">              społeczne i Fundusz Pracy </t>
  </si>
  <si>
    <t xml:space="preserve">              and the Labour Fund</t>
  </si>
  <si>
    <t xml:space="preserve">  personality and expenses associated with their </t>
  </si>
  <si>
    <t xml:space="preserve">  and other organisational units without legal </t>
  </si>
  <si>
    <t xml:space="preserve">  intake</t>
  </si>
  <si>
    <t xml:space="preserve">  wytworzonych: </t>
  </si>
  <si>
    <t xml:space="preserve">  przyrodniczych prawnie chroniona</t>
  </si>
  <si>
    <t xml:space="preserve">      gospodarkę odpadami, ochronę i przywrócenie</t>
  </si>
  <si>
    <t xml:space="preserve">        wartości użytkowej gleb oraz wód podziemnych</t>
  </si>
  <si>
    <t xml:space="preserve">        i powierzchniowych</t>
  </si>
  <si>
    <t xml:space="preserve">      waste management, protection and restoration </t>
  </si>
  <si>
    <t xml:space="preserve">        of usable soils and underground and surface </t>
  </si>
  <si>
    <t xml:space="preserve">        waters</t>
  </si>
  <si>
    <t>Councillors by occupational groups:</t>
  </si>
  <si>
    <t>Foreigners registered for temporary stay (as of the end of the year)</t>
  </si>
  <si>
    <t xml:space="preserve">   0–2 lata  </t>
  </si>
  <si>
    <t xml:space="preserve">   7–12 </t>
  </si>
  <si>
    <t xml:space="preserve">  13–15  </t>
  </si>
  <si>
    <t xml:space="preserve">  16–18  </t>
  </si>
  <si>
    <t xml:space="preserve">  19–24  </t>
  </si>
  <si>
    <t xml:space="preserve">  25–29  </t>
  </si>
  <si>
    <t xml:space="preserve">  30–39  </t>
  </si>
  <si>
    <t xml:space="preserve">  40–49  </t>
  </si>
  <si>
    <t xml:space="preserve">  50–59  </t>
  </si>
  <si>
    <t xml:space="preserve">  60–69  </t>
  </si>
  <si>
    <t xml:space="preserve">  70–79  </t>
  </si>
  <si>
    <t xml:space="preserve">  80–89  </t>
  </si>
  <si>
    <r>
      <rPr>
        <b/>
        <sz val="10"/>
        <rFont val="Arial"/>
        <family val="2"/>
        <charset val="238"/>
      </rPr>
      <t>SPIS TABLIC</t>
    </r>
    <r>
      <rPr>
        <sz val="10"/>
        <rFont val="Arial"/>
        <family val="2"/>
        <charset val="238"/>
      </rPr>
      <t xml:space="preserve">
</t>
    </r>
  </si>
  <si>
    <t>LIST OF TABLES</t>
  </si>
  <si>
    <t>2017=100</t>
  </si>
  <si>
    <t xml:space="preserve">   pozostała działalność usługowa; gospodarstwa domowe  </t>
  </si>
  <si>
    <t xml:space="preserve">     zatrudniające pracowników oraz wytwarzające produkty</t>
  </si>
  <si>
    <t xml:space="preserve">   other service activities; activities of households as  </t>
  </si>
  <si>
    <t xml:space="preserve">     employers and products-producing activities of households</t>
  </si>
  <si>
    <t xml:space="preserve">Ogółem  </t>
  </si>
  <si>
    <t xml:space="preserve">                  Stan w dniu 31 XII  </t>
  </si>
  <si>
    <t xml:space="preserve">                       As of 31 XII</t>
  </si>
  <si>
    <t xml:space="preserve">   gazowej</t>
  </si>
  <si>
    <t>Wypadki</t>
  </si>
  <si>
    <t>Na 10 tys. pojazdów</t>
  </si>
  <si>
    <t>Ofiary wypadków</t>
  </si>
  <si>
    <t>Śmiertelne</t>
  </si>
  <si>
    <t xml:space="preserve">   na 10 tys. ludności</t>
  </si>
  <si>
    <t>Ranni</t>
  </si>
  <si>
    <t xml:space="preserve">   gazowe</t>
  </si>
  <si>
    <t xml:space="preserve">Woda dostarczona siecią wodociągową rozdzielczą </t>
  </si>
  <si>
    <t>Gaz dostarczony siecią gazową gospodarstwom</t>
  </si>
  <si>
    <t>Parki spacerowo-wypoczynkowe</t>
  </si>
  <si>
    <t xml:space="preserve">   powierzchnia w ha</t>
  </si>
  <si>
    <t>Zieleńce</t>
  </si>
  <si>
    <t>Tereny zieleni osiedlowej ogółem w ha</t>
  </si>
  <si>
    <t xml:space="preserve">   w % powierzchni ogółem</t>
  </si>
  <si>
    <t xml:space="preserve">   drzewa</t>
  </si>
  <si>
    <t xml:space="preserve">   krzewy</t>
  </si>
  <si>
    <t>Lasy gminne (mienie komunalne) w ha</t>
  </si>
  <si>
    <t xml:space="preserve">Pożary  </t>
  </si>
  <si>
    <t xml:space="preserve">Alarmy fałszywe  </t>
  </si>
  <si>
    <t xml:space="preserve">Miejscowe zagrożenia  </t>
  </si>
  <si>
    <t>INFRASTRUKTURA KOMUNALNA</t>
  </si>
  <si>
    <t>MUNICIPAL INFRASTRUCTURE</t>
  </si>
  <si>
    <t>ZIELEŃ MIEJSKA</t>
  </si>
  <si>
    <t>URBAN GREEN AREAS</t>
  </si>
  <si>
    <t>TRANSPORT</t>
  </si>
  <si>
    <t>HANDEL</t>
  </si>
  <si>
    <t>TRADE</t>
  </si>
  <si>
    <t>TABL. 18</t>
  </si>
  <si>
    <t>TABL. 19</t>
  </si>
  <si>
    <t>TABL. 20</t>
  </si>
  <si>
    <t>TABL. 21</t>
  </si>
  <si>
    <t>BEZPIECZEŃSTWO PUBLICZNE</t>
  </si>
  <si>
    <t>PUBLIC SAFETY</t>
  </si>
  <si>
    <t>Nasadzenia w szt.</t>
  </si>
  <si>
    <t>Ubytki w szt.</t>
  </si>
  <si>
    <t>Roczne wpływy z opłaty targowej w tys. zł</t>
  </si>
  <si>
    <t xml:space="preserve">Samochody osobowe  </t>
  </si>
  <si>
    <t xml:space="preserve">Samochody specjalne  </t>
  </si>
  <si>
    <t xml:space="preserve">Autobusy  </t>
  </si>
  <si>
    <t xml:space="preserve">Motocykle  </t>
  </si>
  <si>
    <t xml:space="preserve">Ciągniki rolnicze  </t>
  </si>
  <si>
    <t>WSKAŹNIKI WYKRYWALNOŚCI SPRAWCÓW</t>
  </si>
  <si>
    <t xml:space="preserve">   mały</t>
  </si>
  <si>
    <t xml:space="preserve">   średni</t>
  </si>
  <si>
    <t xml:space="preserve">   małe</t>
  </si>
  <si>
    <t xml:space="preserve">   lokalne</t>
  </si>
  <si>
    <t xml:space="preserve">   średnie</t>
  </si>
  <si>
    <t xml:space="preserve">   złośliwy</t>
  </si>
  <si>
    <t xml:space="preserve">   w dobrej wierze</t>
  </si>
  <si>
    <t xml:space="preserve">   z instalacji wykrywania</t>
  </si>
  <si>
    <t>TARNÓW NA TLE WOJEWÓDZTWA MAŁOPOLSKIEGO W 2018 R.</t>
  </si>
  <si>
    <t>TARNÓW AND MAŁOPOLSKIE VOIVODSHIP IN 2018</t>
  </si>
  <si>
    <t>TARNÓW NA TLE INNYCH MIAST W 2018 R.</t>
  </si>
  <si>
    <t xml:space="preserve">  of total in %:</t>
  </si>
  <si>
    <t xml:space="preserve">   out of work for longer than 1 year</t>
  </si>
  <si>
    <t xml:space="preserve">   at the age of 24 and less</t>
  </si>
  <si>
    <t xml:space="preserve">   primary </t>
  </si>
  <si>
    <t xml:space="preserve">   lower secondary </t>
  </si>
  <si>
    <t xml:space="preserve">   investment</t>
  </si>
  <si>
    <t xml:space="preserve">   fires</t>
  </si>
  <si>
    <t xml:space="preserve">   false alarms</t>
  </si>
  <si>
    <t xml:space="preserve">   from rural areas</t>
  </si>
  <si>
    <t xml:space="preserve">   to ubran areas</t>
  </si>
  <si>
    <t xml:space="preserve">   to rural areas</t>
  </si>
  <si>
    <r>
      <t xml:space="preserve">               SIZE OF POPULATION</t>
    </r>
    <r>
      <rPr>
        <b/>
        <vertAlign val="superscript"/>
        <sz val="10"/>
        <color theme="1" tint="0.34998626667073579"/>
        <rFont val="Arial"/>
        <family val="2"/>
        <charset val="238"/>
      </rPr>
      <t>a</t>
    </r>
  </si>
  <si>
    <t xml:space="preserve">      of which women</t>
  </si>
  <si>
    <t xml:space="preserve">   in industry and construction </t>
  </si>
  <si>
    <t xml:space="preserve">   of which women</t>
  </si>
  <si>
    <t>Total number of days of inability to work</t>
  </si>
  <si>
    <t xml:space="preserve">   men</t>
  </si>
  <si>
    <t xml:space="preserve">   women</t>
  </si>
  <si>
    <t xml:space="preserve">   vocational secondary (including post-secondary)</t>
  </si>
  <si>
    <t xml:space="preserve">   special job-training</t>
  </si>
  <si>
    <t xml:space="preserve">   basic vocational </t>
  </si>
  <si>
    <t xml:space="preserve">   English</t>
  </si>
  <si>
    <t xml:space="preserve">   German</t>
  </si>
  <si>
    <t xml:space="preserve">   Russian</t>
  </si>
  <si>
    <t xml:space="preserve">   Latin</t>
  </si>
  <si>
    <t xml:space="preserve">   Spanish</t>
  </si>
  <si>
    <t xml:space="preserve">   Italian</t>
  </si>
  <si>
    <t xml:space="preserve">   other</t>
  </si>
  <si>
    <r>
      <t xml:space="preserve">                </t>
    </r>
    <r>
      <rPr>
        <b/>
        <sz val="10"/>
        <color rgb="FF595959"/>
        <rFont val="Arial"/>
        <family val="2"/>
        <charset val="238"/>
      </rPr>
      <t xml:space="preserve"> MUNICIPAL INFRASTRUCTURE</t>
    </r>
  </si>
  <si>
    <t xml:space="preserve">   of which from households</t>
  </si>
  <si>
    <t xml:space="preserve">      of which in sections:</t>
  </si>
  <si>
    <t xml:space="preserve">   marriages concluded</t>
  </si>
  <si>
    <t xml:space="preserve">      religious</t>
  </si>
  <si>
    <t xml:space="preserve">   declarations about getting married</t>
  </si>
  <si>
    <t xml:space="preserve">   declarations about recognition of a child and giving a name</t>
  </si>
  <si>
    <t xml:space="preserve">   certificates for "concordat” weddings</t>
  </si>
  <si>
    <t xml:space="preserve">     cooperatives</t>
  </si>
  <si>
    <t>BEZROBOTNI ZAREJESTROWANI W POWIATOWYM URZĘDZIE PRACY W TARNOWIE</t>
  </si>
  <si>
    <t>REGISTERED UNEMPLOYED PERSONS IN THE POWIAT LABOUR OFFICE IN TARNÓW</t>
  </si>
  <si>
    <t>.</t>
  </si>
  <si>
    <t xml:space="preserve">   males</t>
  </si>
  <si>
    <t xml:space="preserve">   females</t>
  </si>
  <si>
    <t xml:space="preserve">   in volumes</t>
  </si>
  <si>
    <t xml:space="preserve">      w tym z miasta Tarnowa</t>
  </si>
  <si>
    <t>x</t>
  </si>
  <si>
    <t xml:space="preserve">      of which from Tarnów</t>
  </si>
  <si>
    <r>
      <t xml:space="preserve">                  rosnąco
            </t>
    </r>
    <r>
      <rPr>
        <sz val="9"/>
        <color theme="1" tint="0.34998626667073579"/>
        <rFont val="Arial"/>
        <family val="2"/>
        <charset val="238"/>
      </rPr>
      <t xml:space="preserve">      ascending    </t>
    </r>
  </si>
  <si>
    <r>
      <t xml:space="preserve">          malejąco
     </t>
    </r>
    <r>
      <rPr>
        <sz val="9"/>
        <color theme="1" tint="0.34998626667073579"/>
        <rFont val="Arial"/>
        <family val="2"/>
        <charset val="238"/>
      </rPr>
      <t xml:space="preserve">     descending</t>
    </r>
  </si>
  <si>
    <t>–</t>
  </si>
  <si>
    <t>Average amount of the penalty mandate in PLN</t>
  </si>
  <si>
    <t>Total number of penalty mandates in PLN</t>
  </si>
  <si>
    <t xml:space="preserve">   from detection installations</t>
  </si>
  <si>
    <t xml:space="preserve">   in good faith</t>
  </si>
  <si>
    <t xml:space="preserve">   malicious</t>
  </si>
  <si>
    <t>False alarms</t>
  </si>
  <si>
    <t xml:space="preserve">   average</t>
  </si>
  <si>
    <t xml:space="preserve">   local</t>
  </si>
  <si>
    <t xml:space="preserve">   small</t>
  </si>
  <si>
    <t>Local threats</t>
  </si>
  <si>
    <t xml:space="preserve">   medium</t>
  </si>
  <si>
    <t>Fires</t>
  </si>
  <si>
    <t>TOTAL NUMBER OF EVENTS</t>
  </si>
  <si>
    <t xml:space="preserve">LICZBA ZDARZEŃ OGÓŁEM  </t>
  </si>
  <si>
    <t xml:space="preserve">     w komunikacji </t>
  </si>
  <si>
    <t xml:space="preserve">TOTAL RATES OF DETECTABILITY OF DELINQUENTS </t>
  </si>
  <si>
    <t xml:space="preserve">  – w końcu roku) </t>
  </si>
  <si>
    <t xml:space="preserve">  for check in at another destination – at the end of the year)</t>
  </si>
  <si>
    <t>URZĄD MIASTA TARNOWA</t>
  </si>
  <si>
    <r>
      <rPr>
        <sz val="10"/>
        <color theme="1"/>
        <rFont val="Arial"/>
        <family val="2"/>
        <charset val="238"/>
      </rPr>
      <t xml:space="preserve">TABL. 1. </t>
    </r>
    <r>
      <rPr>
        <b/>
        <sz val="10"/>
        <color theme="1"/>
        <rFont val="Arial"/>
        <family val="2"/>
        <charset val="238"/>
      </rPr>
      <t xml:space="preserve"> TARNÓW NA TLE WOJEWÓDZTWA MAŁOPOLSKIEGO W 2018 R.</t>
    </r>
  </si>
  <si>
    <r>
      <rPr>
        <sz val="10"/>
        <color theme="1"/>
        <rFont val="Arial"/>
        <family val="2"/>
        <charset val="238"/>
      </rPr>
      <t>TABL. 2.</t>
    </r>
    <r>
      <rPr>
        <b/>
        <sz val="10"/>
        <color theme="1"/>
        <rFont val="Arial"/>
        <family val="2"/>
        <charset val="238"/>
      </rPr>
      <t xml:space="preserve">  STAN LUDNOŚCI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</si>
  <si>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rPr>
        <sz val="10"/>
        <color theme="1"/>
        <rFont val="Arial"/>
        <family val="2"/>
        <charset val="238"/>
      </rPr>
      <t xml:space="preserve">TABL. 3. </t>
    </r>
    <r>
      <rPr>
        <b/>
        <sz val="10"/>
        <color theme="1"/>
        <rFont val="Arial"/>
        <family val="2"/>
        <charset val="238"/>
      </rPr>
      <t xml:space="preserve"> RUCH NATURALNY I MIGRACJE</t>
    </r>
  </si>
  <si>
    <r>
      <rPr>
        <sz val="10"/>
        <color theme="1"/>
        <rFont val="Arial"/>
        <family val="2"/>
        <charset val="238"/>
      </rPr>
      <t>TABL. 4</t>
    </r>
    <r>
      <rPr>
        <b/>
        <sz val="10"/>
        <color theme="1"/>
        <rFont val="Arial"/>
        <family val="2"/>
        <charset val="238"/>
      </rPr>
      <t>.  RYNEK PRACY</t>
    </r>
  </si>
  <si>
    <r>
      <rPr>
        <sz val="10"/>
        <color theme="1"/>
        <rFont val="Arial"/>
        <family val="2"/>
        <charset val="238"/>
      </rPr>
      <t xml:space="preserve">TABL. 5. </t>
    </r>
    <r>
      <rPr>
        <b/>
        <sz val="10"/>
        <color theme="1"/>
        <rFont val="Arial"/>
        <family val="2"/>
        <charset val="238"/>
      </rPr>
      <t xml:space="preserve"> WYNAGRODZENIA I ŚWIADCZENIA SPOŁECZNE </t>
    </r>
  </si>
  <si>
    <r>
      <rPr>
        <sz val="10"/>
        <color theme="1"/>
        <rFont val="Arial"/>
        <family val="2"/>
        <charset val="238"/>
      </rPr>
      <t xml:space="preserve">TABL. 8. </t>
    </r>
    <r>
      <rPr>
        <b/>
        <sz val="10"/>
        <color theme="1"/>
        <rFont val="Arial"/>
        <family val="2"/>
        <charset val="238"/>
      </rPr>
      <t xml:space="preserve"> KULTURA</t>
    </r>
  </si>
  <si>
    <r>
      <rPr>
        <sz val="10"/>
        <rFont val="Arial"/>
        <family val="2"/>
        <charset val="238"/>
      </rPr>
      <t xml:space="preserve">TABL. 10. </t>
    </r>
    <r>
      <rPr>
        <b/>
        <sz val="10"/>
        <rFont val="Arial"/>
        <family val="2"/>
        <charset val="238"/>
      </rPr>
      <t xml:space="preserve"> INFRASTRUKTURA KOMUNALNA</t>
    </r>
  </si>
  <si>
    <r>
      <rPr>
        <sz val="10"/>
        <color theme="1"/>
        <rFont val="Arial"/>
        <family val="2"/>
        <charset val="238"/>
      </rPr>
      <t>TABL. 11.</t>
    </r>
    <r>
      <rPr>
        <b/>
        <sz val="10"/>
        <color theme="1"/>
        <rFont val="Arial"/>
        <family val="2"/>
        <charset val="238"/>
      </rPr>
      <t xml:space="preserve">  GOSPODARKA MIESZKANIOWA</t>
    </r>
  </si>
  <si>
    <r>
      <rPr>
        <sz val="10"/>
        <color theme="1"/>
        <rFont val="Arial"/>
        <family val="2"/>
        <charset val="238"/>
      </rPr>
      <t xml:space="preserve">TABL. 12.  </t>
    </r>
    <r>
      <rPr>
        <b/>
        <sz val="10"/>
        <color theme="1"/>
        <rFont val="Arial"/>
        <family val="2"/>
        <charset val="238"/>
      </rPr>
      <t>OCHRONA ŚRODOWISKA</t>
    </r>
  </si>
  <si>
    <r>
      <rPr>
        <sz val="10"/>
        <rFont val="Arial"/>
        <family val="2"/>
        <charset val="238"/>
      </rPr>
      <t>TABL. 13.</t>
    </r>
    <r>
      <rPr>
        <b/>
        <sz val="10"/>
        <rFont val="Arial"/>
        <family val="2"/>
        <charset val="238"/>
      </rPr>
      <t xml:space="preserve"> ZIELEŃ MIEJSKA</t>
    </r>
  </si>
  <si>
    <t>37 razy</t>
  </si>
  <si>
    <t>61 razy</t>
  </si>
  <si>
    <r>
      <rPr>
        <sz val="10"/>
        <color theme="1"/>
        <rFont val="Arial"/>
        <family val="2"/>
        <charset val="238"/>
      </rPr>
      <t>TABL. 14.</t>
    </r>
    <r>
      <rPr>
        <b/>
        <sz val="10"/>
        <color theme="1"/>
        <rFont val="Arial"/>
        <family val="2"/>
        <charset val="238"/>
      </rPr>
      <t xml:space="preserve">  INWESTYCJE</t>
    </r>
  </si>
  <si>
    <t xml:space="preserve">                INVESTMENTS</t>
  </si>
  <si>
    <t xml:space="preserve">                PUBLIC SAFETY</t>
  </si>
  <si>
    <t>Ludność miasta Tarnowa  (stan w końcu roku)</t>
  </si>
  <si>
    <t>Average monthly gross wages and salaries in PLN</t>
  </si>
  <si>
    <t>Zwiedzający muzea (w ciągu roku) w tys.</t>
  </si>
  <si>
    <t xml:space="preserve">Museum visitors (during the year) in thousand </t>
  </si>
  <si>
    <t xml:space="preserve">  (during the year) in thousand tonnes</t>
  </si>
  <si>
    <t xml:space="preserve">  in thousand tonnes</t>
  </si>
  <si>
    <t xml:space="preserve">  environmental protection in thousand PLN</t>
  </si>
  <si>
    <t xml:space="preserve">  management in thousand PLN</t>
  </si>
  <si>
    <t>Total municipal budget revenue in thousand PLN</t>
  </si>
  <si>
    <t>Municipal budget revenue per capita in PLN</t>
  </si>
  <si>
    <t>Total municipal budget expenditure in thousand PLN</t>
  </si>
  <si>
    <t>Municipal budget expenditure per capita in PLN</t>
  </si>
  <si>
    <t>Financial result in thousand PLN</t>
  </si>
  <si>
    <t>Total expenditure in thousand PLN</t>
  </si>
  <si>
    <t>Annual receipts from the market fee in thousand PLN</t>
  </si>
  <si>
    <t>Strolling-recreational parks</t>
  </si>
  <si>
    <t xml:space="preserve">   area in ha</t>
  </si>
  <si>
    <t xml:space="preserve">   przeciętna powierzchnia 1 obiektu</t>
  </si>
  <si>
    <t xml:space="preserve">   average area of 1 object</t>
  </si>
  <si>
    <t>Lawns</t>
  </si>
  <si>
    <r>
      <t xml:space="preserve">Zieleń uliczna 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 powierzchnia w ha</t>
    </r>
  </si>
  <si>
    <t>Greenery - area in ha</t>
  </si>
  <si>
    <t>Total estate green areas in ha</t>
  </si>
  <si>
    <t>Powierzchnia parków, zieleńców i terenów zieleni osiedlowej w ha</t>
  </si>
  <si>
    <t>Area of parks, lawns and estate green areas in ha</t>
  </si>
  <si>
    <t xml:space="preserve">   in % of total areas</t>
  </si>
  <si>
    <r>
      <t xml:space="preserve">   na 1 mieszkańca w m</t>
    </r>
    <r>
      <rPr>
        <vertAlign val="superscript"/>
        <sz val="9"/>
        <rFont val="Arial"/>
        <family val="2"/>
        <charset val="238"/>
      </rPr>
      <t>2</t>
    </r>
  </si>
  <si>
    <r>
      <t xml:space="preserve">   per capita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</si>
  <si>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t>Plantings in pcs</t>
  </si>
  <si>
    <t xml:space="preserve">   trees</t>
  </si>
  <si>
    <t xml:space="preserve">   shrubs</t>
  </si>
  <si>
    <t>Losses in pcs</t>
  </si>
  <si>
    <t>Gmina forests (municipal property) in ha</t>
  </si>
  <si>
    <r>
      <t xml:space="preserve">   wodociągowe</t>
    </r>
    <r>
      <rPr>
        <vertAlign val="superscript"/>
        <sz val="9"/>
        <rFont val="Arial"/>
        <family val="2"/>
        <charset val="238"/>
      </rPr>
      <t>b</t>
    </r>
  </si>
  <si>
    <r>
      <t xml:space="preserve">   kanalizacyjne</t>
    </r>
    <r>
      <rPr>
        <vertAlign val="superscript"/>
        <sz val="9"/>
        <rFont val="Arial"/>
        <family val="2"/>
        <charset val="238"/>
      </rPr>
      <t>b</t>
    </r>
  </si>
  <si>
    <r>
      <t xml:space="preserve">   sewage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</si>
  <si>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do gospodarstw domowych w dam</t>
    </r>
    <r>
      <rPr>
        <b/>
        <vertAlign val="superscript"/>
        <sz val="9"/>
        <rFont val="Arial"/>
        <family val="2"/>
        <charset val="238"/>
      </rPr>
      <t>3</t>
    </r>
  </si>
  <si>
    <r>
      <t xml:space="preserve">Wyszczególnienie
</t>
    </r>
    <r>
      <rPr>
        <sz val="9"/>
        <color theme="1" tint="0.34998626667073579"/>
        <rFont val="Arial"/>
        <family val="2"/>
        <charset val="238"/>
      </rPr>
      <t>Specification</t>
    </r>
  </si>
  <si>
    <r>
      <t xml:space="preserve">Województwo
</t>
    </r>
    <r>
      <rPr>
        <sz val="9"/>
        <color theme="1" tint="0.34998626667073579"/>
        <rFont val="Arial"/>
        <family val="2"/>
        <charset val="238"/>
      </rPr>
      <t>Voivodship</t>
    </r>
  </si>
  <si>
    <r>
      <t xml:space="preserve">ogółem
</t>
    </r>
    <r>
      <rPr>
        <sz val="9"/>
        <color theme="1" tint="0.34998626667073579"/>
        <rFont val="Arial"/>
        <family val="2"/>
        <charset val="238"/>
      </rPr>
      <t>total</t>
    </r>
  </si>
  <si>
    <r>
      <t>Powierzchnia (stan w dniu 31 XII) w km</t>
    </r>
    <r>
      <rPr>
        <vertAlign val="superscript"/>
        <sz val="9"/>
        <color theme="1"/>
        <rFont val="Arial"/>
        <family val="2"/>
        <charset val="238"/>
      </rPr>
      <t>2</t>
    </r>
  </si>
  <si>
    <r>
      <t>Area (as of 31 XII) in km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</si>
  <si>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Ludność</t>
    </r>
    <r>
      <rPr>
        <vertAlign val="superscript"/>
        <sz val="9"/>
        <color theme="1"/>
        <rFont val="Arial"/>
        <family val="2"/>
        <charset val="238"/>
      </rPr>
      <t xml:space="preserve">a </t>
    </r>
    <r>
      <rPr>
        <sz val="9"/>
        <color theme="1"/>
        <rFont val="Arial"/>
        <family val="2"/>
        <charset val="238"/>
      </rPr>
      <t xml:space="preserve">(stan w dniu 31 XII) </t>
    </r>
  </si>
  <si>
    <r>
      <t>Population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 xml:space="preserve"> (as of 31 XII) </t>
    </r>
  </si>
  <si>
    <r>
      <t>Saldo migracji na pobyt stały na 1000 ludności</t>
    </r>
    <r>
      <rPr>
        <sz val="9"/>
        <color theme="1"/>
        <rFont val="Arial"/>
        <family val="2"/>
        <charset val="238"/>
      </rPr>
      <t xml:space="preserve">  </t>
    </r>
  </si>
  <si>
    <r>
      <t>Pracujący</t>
    </r>
    <r>
      <rPr>
        <vertAlign val="superscript"/>
        <sz val="9"/>
        <color theme="1"/>
        <rFont val="Arial"/>
        <family val="2"/>
        <charset val="238"/>
      </rPr>
      <t xml:space="preserve">b </t>
    </r>
    <r>
      <rPr>
        <sz val="9"/>
        <color theme="1"/>
        <rFont val="Arial"/>
        <family val="2"/>
        <charset val="238"/>
      </rPr>
      <t xml:space="preserve">(stan w dniu 31 XII) </t>
    </r>
  </si>
  <si>
    <r>
      <t>Employed persons</t>
    </r>
    <r>
      <rPr>
        <vertAlign val="superscript"/>
        <sz val="9"/>
        <color theme="1" tint="0.34998626667073579"/>
        <rFont val="Arial"/>
        <family val="2"/>
        <charset val="238"/>
      </rPr>
      <t xml:space="preserve">b </t>
    </r>
    <r>
      <rPr>
        <sz val="9"/>
        <color theme="1" tint="0.34998626667073579"/>
        <rFont val="Arial"/>
        <family val="2"/>
        <charset val="238"/>
      </rPr>
      <t>(as of 31 XII)</t>
    </r>
  </si>
  <si>
    <r>
      <t xml:space="preserve">     </t>
    </r>
    <r>
      <rPr>
        <sz val="9"/>
        <color theme="1" tint="0.34998626667073579"/>
        <rFont val="Arial"/>
        <family val="2"/>
        <charset val="238"/>
      </rPr>
      <t xml:space="preserve"> in industry and construction </t>
    </r>
  </si>
  <si>
    <r>
      <t xml:space="preserve">      łącznie w sekcjach G, H, I, J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</si>
  <si>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</t>
    </r>
    <r>
      <rPr>
        <sz val="9"/>
        <color rgb="FF00B050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 xml:space="preserve"> in total in sections G, H, I, J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</si>
  <si>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     łącznie w sekcjach K, L</t>
    </r>
    <r>
      <rPr>
        <vertAlign val="superscript"/>
        <sz val="9"/>
        <color theme="1"/>
        <rFont val="Arial"/>
        <family val="2"/>
        <charset val="238"/>
      </rPr>
      <t>c</t>
    </r>
  </si>
  <si>
    <r>
      <t xml:space="preserve">      in total in sections K, L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</si>
  <si>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>Przeciętne miesięczne wynagrodzenie brutto</t>
    </r>
    <r>
      <rPr>
        <vertAlign val="superscript"/>
        <sz val="9"/>
        <color theme="1"/>
        <rFont val="Arial"/>
        <family val="2"/>
        <charset val="238"/>
      </rPr>
      <t>d</t>
    </r>
    <r>
      <rPr>
        <sz val="9"/>
        <color theme="1"/>
        <rFont val="Arial"/>
        <family val="2"/>
        <charset val="238"/>
      </rPr>
      <t xml:space="preserve"> w zł</t>
    </r>
  </si>
  <si>
    <r>
      <t>Average monthly gross wages and salaries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in PLN</t>
    </r>
  </si>
  <si>
    <r>
      <t>Median annual icome from retirement or other</t>
    </r>
    <r>
      <rPr>
        <sz val="9"/>
        <color rgb="FF00B050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pension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</si>
  <si>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Dzieci w przedszkolach</t>
    </r>
    <r>
      <rPr>
        <vertAlign val="superscript"/>
        <sz val="9"/>
        <color theme="1"/>
        <rFont val="Arial"/>
        <family val="2"/>
        <charset val="238"/>
      </rPr>
      <t>i</t>
    </r>
    <r>
      <rPr>
        <i/>
        <sz val="10"/>
        <color theme="1"/>
        <rFont val="Arial"/>
        <family val="2"/>
        <charset val="238"/>
      </rPr>
      <t/>
    </r>
  </si>
  <si>
    <r>
      <t>Children in nursery schools</t>
    </r>
    <r>
      <rPr>
        <vertAlign val="superscript"/>
        <sz val="9"/>
        <color theme="1" tint="0.34998626667073579"/>
        <rFont val="Arial"/>
        <family val="2"/>
        <charset val="238"/>
      </rPr>
      <t>i</t>
    </r>
  </si>
  <si>
    <r>
      <t xml:space="preserve">   policealnych</t>
    </r>
    <r>
      <rPr>
        <vertAlign val="superscript"/>
        <sz val="9"/>
        <color theme="1"/>
        <rFont val="Arial"/>
        <family val="2"/>
        <charset val="238"/>
      </rPr>
      <t xml:space="preserve">m </t>
    </r>
  </si>
  <si>
    <r>
      <t xml:space="preserve">   post-secondary</t>
    </r>
    <r>
      <rPr>
        <vertAlign val="superscript"/>
        <sz val="9"/>
        <color theme="1" tint="0.34998626667073579"/>
        <rFont val="Arial"/>
        <family val="2"/>
        <charset val="238"/>
      </rPr>
      <t>m</t>
    </r>
  </si>
  <si>
    <r>
      <t>Przychodnie</t>
    </r>
    <r>
      <rPr>
        <vertAlign val="superscript"/>
        <sz val="9"/>
        <rFont val="Arial"/>
        <family val="2"/>
        <charset val="238"/>
      </rPr>
      <t>o</t>
    </r>
    <r>
      <rPr>
        <sz val="9"/>
        <rFont val="Arial"/>
        <family val="2"/>
        <charset val="238"/>
      </rPr>
      <t xml:space="preserve"> (stan w dniu 31 XII)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</si>
  <si>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hotels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</si>
  <si>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foreign tourists in persons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</si>
  <si>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of which foreign tourists</t>
    </r>
  </si>
  <si>
    <r>
      <t xml:space="preserve">  lub dokonano zgłoszenia z projektem budowlanym</t>
    </r>
    <r>
      <rPr>
        <vertAlign val="superscript"/>
        <sz val="9"/>
        <color theme="1"/>
        <rFont val="Arial"/>
        <family val="2"/>
        <charset val="238"/>
      </rPr>
      <t>p</t>
    </r>
    <r>
      <rPr>
        <sz val="9"/>
        <color theme="1"/>
        <rFont val="Arial"/>
        <family val="2"/>
        <charset val="238"/>
      </rPr>
      <t xml:space="preserve"> </t>
    </r>
  </si>
  <si>
    <r>
      <t xml:space="preserve">
  have been registered with a construction project</t>
    </r>
    <r>
      <rPr>
        <vertAlign val="superscript"/>
        <sz val="9"/>
        <color theme="1" tint="0.34998626667073579"/>
        <rFont val="Arial"/>
        <family val="2"/>
        <charset val="238"/>
      </rPr>
      <t>p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</si>
  <si>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particulates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</si>
  <si>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gases (excluding carbon dioxide)</t>
    </r>
  </si>
  <si>
    <r>
      <t xml:space="preserve">  (w ciągu roku) w hm</t>
    </r>
    <r>
      <rPr>
        <vertAlign val="superscript"/>
        <sz val="9"/>
        <color theme="1"/>
        <rFont val="Arial"/>
        <family val="2"/>
        <charset val="238"/>
      </rPr>
      <t>3</t>
    </r>
  </si>
  <si>
    <r>
      <t xml:space="preserve">
  in hm</t>
    </r>
    <r>
      <rPr>
        <vertAlign val="superscript"/>
        <sz val="9"/>
        <color theme="1" tint="0.34998626667073579"/>
        <rFont val="Arial"/>
        <family val="2"/>
        <charset val="238"/>
      </rPr>
      <t>3</t>
    </r>
  </si>
  <si>
    <r>
      <t>Lasy</t>
    </r>
    <r>
      <rPr>
        <vertAlign val="superscript"/>
        <sz val="9"/>
        <color theme="1"/>
        <rFont val="Arial"/>
        <family val="2"/>
        <charset val="238"/>
      </rPr>
      <t xml:space="preserve">r </t>
    </r>
    <r>
      <rPr>
        <sz val="9"/>
        <color theme="1"/>
        <rFont val="Arial"/>
        <family val="2"/>
        <charset val="238"/>
      </rPr>
      <t>w ha (stan w dniu 31 XII)</t>
    </r>
  </si>
  <si>
    <r>
      <t>Forests</t>
    </r>
    <r>
      <rPr>
        <vertAlign val="superscript"/>
        <sz val="9"/>
        <color theme="1" tint="0.34998626667073579"/>
        <rFont val="Arial"/>
        <family val="2"/>
        <charset val="238"/>
      </rPr>
      <t>r</t>
    </r>
    <r>
      <rPr>
        <sz val="9"/>
        <color theme="1" tint="0.34998626667073579"/>
        <rFont val="Arial"/>
        <family val="2"/>
        <charset val="238"/>
      </rPr>
      <t xml:space="preserve"> in ha (as of 31 XII)</t>
    </r>
  </si>
  <si>
    <r>
      <t>Investment outlays in enterprises</t>
    </r>
    <r>
      <rPr>
        <vertAlign val="superscript"/>
        <sz val="9"/>
        <color theme="1" tint="0.34998626667073579"/>
        <rFont val="Arial"/>
        <family val="2"/>
        <charset val="238"/>
      </rPr>
      <t xml:space="preserve">st </t>
    </r>
    <r>
      <rPr>
        <sz val="9"/>
        <color theme="1" tint="0.34998626667073579"/>
        <rFont val="Arial"/>
        <family val="2"/>
        <charset val="238"/>
      </rPr>
      <t>in million PLN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</si>
  <si>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per capita in PLN</t>
    </r>
  </si>
  <si>
    <r>
      <t xml:space="preserve">     </t>
    </r>
    <r>
      <rPr>
        <sz val="9"/>
        <color theme="1" tint="0.34998626667073579"/>
        <rFont val="Arial"/>
        <family val="2"/>
        <charset val="238"/>
      </rPr>
      <t>of which own revenue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</si>
  <si>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of which: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</si>
  <si>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current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</si>
  <si>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</si>
  <si>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commercial companies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</si>
  <si>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civil law partnerships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</si>
  <si>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natural persons</t>
    </r>
  </si>
  <si>
    <r>
      <t>Zarejestrowana działalność Straży Pożarnej</t>
    </r>
    <r>
      <rPr>
        <vertAlign val="superscript"/>
        <sz val="9"/>
        <color theme="1"/>
        <rFont val="Arial"/>
        <family val="2"/>
        <charset val="238"/>
      </rPr>
      <t>w</t>
    </r>
    <r>
      <rPr>
        <sz val="9"/>
        <color theme="1"/>
        <rFont val="Arial"/>
        <family val="2"/>
        <charset val="238"/>
      </rPr>
      <t>:</t>
    </r>
  </si>
  <si>
    <r>
      <t xml:space="preserve">   miejscowe zagrożenia</t>
    </r>
    <r>
      <rPr>
        <vertAlign val="superscript"/>
        <sz val="9"/>
        <color theme="1"/>
        <rFont val="Arial"/>
        <family val="2"/>
        <charset val="238"/>
      </rPr>
      <t>y</t>
    </r>
  </si>
  <si>
    <r>
      <t xml:space="preserve">   local threats</t>
    </r>
    <r>
      <rPr>
        <vertAlign val="superscript"/>
        <sz val="9"/>
        <color theme="1" tint="0.34998626667073579"/>
        <rFont val="Arial"/>
        <family val="2"/>
        <charset val="238"/>
      </rPr>
      <t>y</t>
    </r>
  </si>
  <si>
    <t>a Na podstawie bilansów. b Według faktycznego miejsca pracy i rodzaju działalności; bez podmiotów gospodarczych o liczbie pracujących</t>
  </si>
  <si>
    <r>
      <t xml:space="preserve">w liczbach bezwzględnych
</t>
    </r>
    <r>
      <rPr>
        <sz val="9"/>
        <color theme="1" tint="0.34998626667073579"/>
        <rFont val="Arial"/>
        <family val="2"/>
        <charset val="238"/>
      </rPr>
      <t>in absolute numbers</t>
    </r>
  </si>
  <si>
    <r>
      <t>Ludność na 1 km</t>
    </r>
    <r>
      <rPr>
        <vertAlign val="superscript"/>
        <sz val="9"/>
        <color theme="1"/>
        <rFont val="Arial"/>
        <family val="2"/>
        <charset val="238"/>
      </rPr>
      <t xml:space="preserve">2 </t>
    </r>
  </si>
  <si>
    <r>
      <t>Population per 1 km</t>
    </r>
    <r>
      <rPr>
        <vertAlign val="superscript"/>
        <sz val="9"/>
        <color rgb="FF595959"/>
        <rFont val="Arial"/>
        <family val="2"/>
        <charset val="238"/>
      </rPr>
      <t>2</t>
    </r>
  </si>
  <si>
    <r>
      <t xml:space="preserve">   przedprodukcyjnym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</si>
  <si>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pre-working</t>
    </r>
    <r>
      <rPr>
        <vertAlign val="superscript"/>
        <sz val="9"/>
        <color rgb="FF595959"/>
        <rFont val="Arial"/>
        <family val="2"/>
        <charset val="238"/>
      </rPr>
      <t>b</t>
    </r>
  </si>
  <si>
    <r>
      <t xml:space="preserve">   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</si>
  <si>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working</t>
    </r>
    <r>
      <rPr>
        <vertAlign val="superscript"/>
        <sz val="9"/>
        <color rgb="FF595959"/>
        <rFont val="Arial"/>
        <family val="2"/>
        <charset val="238"/>
      </rPr>
      <t>b</t>
    </r>
  </si>
  <si>
    <r>
      <t xml:space="preserve">   poprodukcyjnym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</si>
  <si>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rPr>
        <sz val="9"/>
        <color rgb="FF595959"/>
        <rFont val="Arial"/>
        <family val="2"/>
        <charset val="238"/>
      </rPr>
      <t xml:space="preserve">   post-working</t>
    </r>
    <r>
      <rPr>
        <vertAlign val="superscript"/>
        <sz val="9"/>
        <color rgb="FF595959"/>
        <rFont val="Arial"/>
        <family val="2"/>
        <charset val="238"/>
      </rPr>
      <t>b</t>
    </r>
  </si>
  <si>
    <r>
      <t>Współczynnik obciążenia demograficznego</t>
    </r>
    <r>
      <rPr>
        <vertAlign val="superscript"/>
        <sz val="9"/>
        <color theme="1"/>
        <rFont val="Arial"/>
        <family val="2"/>
        <charset val="238"/>
      </rPr>
      <t>b</t>
    </r>
  </si>
  <si>
    <r>
      <t>Age dependency ratio</t>
    </r>
    <r>
      <rPr>
        <vertAlign val="superscript"/>
        <sz val="9"/>
        <color rgb="FF595959"/>
        <rFont val="Arial"/>
        <family val="2"/>
        <charset val="238"/>
      </rPr>
      <t>b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</si>
  <si>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per 1000 live births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</si>
  <si>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per 1000 population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</si>
  <si>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public sector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</si>
  <si>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private sector</t>
    </r>
  </si>
  <si>
    <r>
      <t xml:space="preserve">   łącznie w sekcjach G, H, I, J</t>
    </r>
    <r>
      <rPr>
        <vertAlign val="superscript"/>
        <sz val="9"/>
        <color theme="1"/>
        <rFont val="Arial"/>
        <family val="2"/>
        <charset val="238"/>
      </rPr>
      <t xml:space="preserve">b </t>
    </r>
  </si>
  <si>
    <r>
      <t xml:space="preserve">   łącznie w sekcjach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</si>
  <si>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in total in sections K, L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</si>
  <si>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przemysł i budownictwo 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</si>
  <si>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łącznie sekcje G, H, I, J</t>
    </r>
    <r>
      <rPr>
        <vertAlign val="superscript"/>
        <sz val="9"/>
        <color theme="1"/>
        <rFont val="Arial"/>
        <family val="2"/>
        <charset val="238"/>
      </rPr>
      <t xml:space="preserve">b </t>
    </r>
  </si>
  <si>
    <r>
      <t xml:space="preserve">   in total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</si>
  <si>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in total sections K, L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</si>
  <si>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>PERSONS INJURED IN ACCIDENTS AT WORK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</si>
  <si>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total</t>
    </r>
  </si>
  <si>
    <r>
      <t xml:space="preserve">   na 1 poszkodowanego</t>
    </r>
    <r>
      <rPr>
        <vertAlign val="superscript"/>
        <sz val="9"/>
        <color theme="1"/>
        <rFont val="Arial"/>
        <family val="2"/>
        <charset val="238"/>
      </rPr>
      <t>d</t>
    </r>
  </si>
  <si>
    <r>
      <t xml:space="preserve">   per person injured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</si>
  <si>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Bezrobotni zarejestrowani ogółem</t>
    </r>
    <r>
      <rPr>
        <sz val="9"/>
        <rFont val="Arial"/>
        <family val="2"/>
        <charset val="238"/>
      </rPr>
      <t xml:space="preserve"> 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</si>
  <si>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previously not employed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</si>
  <si>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possessing benefits rights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</si>
  <si>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without occupational qualifications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</si>
  <si>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disabled persons</t>
    </r>
  </si>
  <si>
    <r>
      <t xml:space="preserve">   25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34 lata  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</si>
  <si>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tertiary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</si>
  <si>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general secondary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</si>
  <si>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basic vocational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</si>
  <si>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lower secondary and lower</t>
    </r>
  </si>
  <si>
    <r>
      <t>Według czasu pozostawania bez pracy</t>
    </r>
    <r>
      <rPr>
        <vertAlign val="superscript"/>
        <sz val="9"/>
        <color theme="1"/>
        <rFont val="Arial"/>
        <family val="2"/>
        <charset val="238"/>
      </rPr>
      <t>e</t>
    </r>
    <r>
      <rPr>
        <sz val="9"/>
        <color theme="1"/>
        <rFont val="Arial"/>
        <family val="2"/>
        <charset val="238"/>
      </rPr>
      <t>:</t>
    </r>
  </si>
  <si>
    <r>
      <t>By duration of unemployment</t>
    </r>
    <r>
      <rPr>
        <vertAlign val="superscript"/>
        <sz val="9"/>
        <color theme="1" tint="0.34998626667073579"/>
        <rFont val="Arial"/>
        <family val="2"/>
        <charset val="238"/>
      </rPr>
      <t>e</t>
    </r>
    <r>
      <rPr>
        <sz val="9"/>
        <color theme="1" tint="0.34998626667073579"/>
        <rFont val="Arial"/>
        <family val="2"/>
        <charset val="238"/>
      </rPr>
      <t>: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</si>
  <si>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 xml:space="preserve">  month and less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</si>
  <si>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more than 24 months</t>
    </r>
  </si>
  <si>
    <r>
      <t>Bezrobotni nowo zarejestrowani</t>
    </r>
    <r>
      <rPr>
        <vertAlign val="superscript"/>
        <sz val="9"/>
        <color theme="1"/>
        <rFont val="Arial"/>
        <family val="2"/>
        <charset val="238"/>
      </rPr>
      <t>f</t>
    </r>
  </si>
  <si>
    <r>
      <t>Newly registered unemployed persons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</si>
  <si>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Bezrobotni wyrejestrowani</t>
    </r>
    <r>
      <rPr>
        <vertAlign val="superscript"/>
        <sz val="9"/>
        <color theme="1"/>
        <rFont val="Arial"/>
        <family val="2"/>
        <charset val="238"/>
      </rPr>
      <t>f</t>
    </r>
    <r>
      <rPr>
        <i/>
        <sz val="10"/>
        <color theme="1"/>
        <rFont val="Arial"/>
        <family val="2"/>
        <charset val="238"/>
      </rPr>
      <t/>
    </r>
  </si>
  <si>
    <r>
      <t>Persons removed from unemployment rolls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</si>
  <si>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Oferty pracy zgłoszone</t>
    </r>
    <r>
      <rPr>
        <vertAlign val="superscript"/>
        <sz val="9"/>
        <color theme="1"/>
        <rFont val="Arial"/>
        <family val="2"/>
        <charset val="238"/>
      </rPr>
      <t>f</t>
    </r>
  </si>
  <si>
    <r>
      <t>Submitted job offers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</si>
  <si>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t xml:space="preserve">a Według faktycznego miejsca pracy i rodzaju działalności; bez podmiotów gospodarczych o liczbie pracujących do 9 osób oraz pracujących </t>
  </si>
  <si>
    <t>a By actual workplace and kind of activity; excluding economic entities employing up to 9 persons and persons employed on private farms in agriculture.</t>
  </si>
  <si>
    <r>
      <t>WAGES AND SALARIES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</si>
  <si>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industry and construction </t>
    </r>
  </si>
  <si>
    <r>
      <t xml:space="preserve">   łącznie sekcje G, H, I, J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</si>
  <si>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in total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</si>
  <si>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a Według faktycznego miejsca pracy i rodzaju działalności; bez podmiotów gospodarczych o liczbie pracujących do 9 osób oraz pracujących w gospodarstwach </t>
  </si>
  <si>
    <t xml:space="preserve">a By actual workplace and kind of activity; excluding economic entities employing up to 9 persons and persons employed on private farms in agriculture.   </t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</si>
  <si>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nursery schools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</si>
  <si>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in nursery schools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</si>
  <si>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in nursery schools</t>
    </r>
  </si>
  <si>
    <r>
      <rPr>
        <sz val="9"/>
        <color theme="1" tint="0.34998626667073579"/>
        <rFont val="Arial"/>
        <family val="2"/>
        <charset val="238"/>
      </rPr>
      <t>Children in nursery schools per 100 places</t>
    </r>
    <r>
      <rPr>
        <sz val="9"/>
        <color rgb="FFFF0000"/>
        <rFont val="Arial"/>
        <family val="2"/>
        <charset val="238"/>
      </rPr>
      <t xml:space="preserve">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</si>
  <si>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primary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</si>
  <si>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stage I sectoral vocational</t>
    </r>
  </si>
  <si>
    <r>
      <t xml:space="preserve">   licea ogólnokształcące</t>
    </r>
    <r>
      <rPr>
        <vertAlign val="superscript"/>
        <sz val="9"/>
        <rFont val="Arial"/>
        <family val="2"/>
        <charset val="238"/>
      </rPr>
      <t>b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</si>
  <si>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general secondary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</si>
  <si>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technika</t>
    </r>
    <r>
      <rPr>
        <vertAlign val="superscript"/>
        <sz val="9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</si>
  <si>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technical secondary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</si>
  <si>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primary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</si>
  <si>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lower secondary</t>
    </r>
  </si>
  <si>
    <r>
      <t xml:space="preserve">   liceach ogólnokształcących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</si>
  <si>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 xml:space="preserve">   technikach</t>
    </r>
    <r>
      <rPr>
        <vertAlign val="superscript"/>
        <sz val="9"/>
        <color theme="1"/>
        <rFont val="Arial"/>
        <family val="2"/>
        <charset val="238"/>
      </rPr>
      <t xml:space="preserve">c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</si>
  <si>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technical secondary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</si>
  <si>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primary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</si>
  <si>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lower secondary</t>
    </r>
  </si>
  <si>
    <r>
      <t xml:space="preserve">   liceów ogólnokształcących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</si>
  <si>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 xml:space="preserve">   techników</t>
    </r>
    <r>
      <rPr>
        <vertAlign val="superscript"/>
        <sz val="9"/>
        <color theme="1"/>
        <rFont val="Arial"/>
        <family val="2"/>
        <charset val="238"/>
      </rPr>
      <t>c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</si>
  <si>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sections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</si>
  <si>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students</t>
    </r>
  </si>
  <si>
    <r>
      <t>Students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of higher education institutions (including </t>
    </r>
  </si>
  <si>
    <r>
      <t xml:space="preserve">   licea ogólnokształcące</t>
    </r>
    <r>
      <rPr>
        <vertAlign val="superscript"/>
        <sz val="9"/>
        <color theme="1"/>
        <rFont val="Arial"/>
        <family val="2"/>
        <charset val="238"/>
      </rPr>
      <t>e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</si>
  <si>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general secondary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</si>
  <si>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 xml:space="preserve">   technika</t>
    </r>
    <r>
      <rPr>
        <vertAlign val="superscript"/>
        <sz val="9"/>
        <color theme="1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</si>
  <si>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technical secondary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</si>
  <si>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 xml:space="preserve">   technika</t>
    </r>
    <r>
      <rPr>
        <vertAlign val="superscript"/>
        <sz val="9"/>
        <color theme="1"/>
        <rFont val="Arial"/>
        <family val="2"/>
        <charset val="238"/>
      </rPr>
      <t>f</t>
    </r>
  </si>
  <si>
    <r>
      <t xml:space="preserve">   licea ogólnokształcące</t>
    </r>
    <r>
      <rPr>
        <vertAlign val="superscript"/>
        <sz val="9"/>
        <rFont val="Arial"/>
        <family val="2"/>
        <charset val="238"/>
      </rPr>
      <t>e</t>
    </r>
  </si>
  <si>
    <r>
      <t>Apteki</t>
    </r>
    <r>
      <rPr>
        <b/>
        <sz val="9"/>
        <color theme="1"/>
        <rFont val="Arial"/>
        <family val="2"/>
        <charset val="238"/>
      </rPr>
      <t xml:space="preserve"> ogólnodostępne</t>
    </r>
  </si>
  <si>
    <r>
      <t>Farmaceuci pracujący w aptekach</t>
    </r>
    <r>
      <rPr>
        <vertAlign val="superscript"/>
        <sz val="9"/>
        <color theme="1"/>
        <rFont val="Arial"/>
        <family val="2"/>
        <charset val="238"/>
      </rPr>
      <t>b</t>
    </r>
  </si>
  <si>
    <r>
      <t>Pharmacists employed in pharmacies</t>
    </r>
    <r>
      <rPr>
        <vertAlign val="superscript"/>
        <sz val="9"/>
        <color theme="1" tint="0.34998626667073579"/>
        <rFont val="Arial "/>
        <charset val="238"/>
      </rPr>
      <t>b</t>
    </r>
  </si>
  <si>
    <r>
      <t>Number of</t>
    </r>
    <r>
      <rPr>
        <sz val="9"/>
        <color theme="4" tint="-0.249977111117893"/>
        <rFont val="Arial "/>
        <charset val="238"/>
      </rPr>
      <t xml:space="preserve"> </t>
    </r>
    <r>
      <rPr>
        <sz val="9"/>
        <color theme="1" tint="0.34998626667073579"/>
        <rFont val="Arial "/>
        <charset val="238"/>
      </rPr>
      <t>population per pharmacy</t>
    </r>
  </si>
  <si>
    <r>
      <t>Miejsca w placówkach</t>
    </r>
    <r>
      <rPr>
        <vertAlign val="superscript"/>
        <sz val="9"/>
        <rFont val="Arial"/>
        <family val="2"/>
        <charset val="238"/>
      </rPr>
      <t xml:space="preserve">c </t>
    </r>
  </si>
  <si>
    <r>
      <t>Places in facilities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</si>
  <si>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>Dzieci przebywające w placówkach</t>
    </r>
    <r>
      <rPr>
        <vertAlign val="superscript"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 xml:space="preserve"> (w ciągu roku) </t>
    </r>
  </si>
  <si>
    <r>
      <t>Children staying in facilities</t>
    </r>
    <r>
      <rPr>
        <vertAlign val="superscript"/>
        <sz val="9"/>
        <color theme="1" tint="0.34998626667073579"/>
        <rFont val="Arial "/>
        <charset val="238"/>
      </rPr>
      <t>c</t>
    </r>
    <r>
      <rPr>
        <sz val="9"/>
        <color theme="1" tint="0.34998626667073579"/>
        <rFont val="Arial "/>
        <charset val="238"/>
      </rPr>
      <t>(during the year)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</si>
  <si>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in volumes</t>
    </r>
  </si>
  <si>
    <r>
      <t xml:space="preserve">   własne</t>
    </r>
    <r>
      <rPr>
        <vertAlign val="superscript"/>
        <sz val="9"/>
        <rFont val="Arial"/>
        <family val="2"/>
        <charset val="238"/>
      </rPr>
      <t>a</t>
    </r>
  </si>
  <si>
    <r>
      <t xml:space="preserve">   own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</si>
  <si>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   obce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</si>
  <si>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exterior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</si>
  <si>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w tym młodzież szkolna</t>
    </r>
    <r>
      <rPr>
        <vertAlign val="superscript"/>
        <sz val="9"/>
        <color theme="1"/>
        <rFont val="Arial"/>
        <family val="2"/>
        <charset val="238"/>
      </rPr>
      <t>c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</si>
  <si>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primary and secondary school students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</si>
  <si>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>Liczba seansów</t>
    </r>
    <r>
      <rPr>
        <vertAlign val="superscript"/>
        <sz val="9"/>
        <color theme="1"/>
        <rFont val="Arial"/>
        <family val="2"/>
        <charset val="238"/>
      </rPr>
      <t>d</t>
    </r>
  </si>
  <si>
    <r>
      <t>Number of screenings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</si>
  <si>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Obiekty noclegowe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</si>
  <si>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of which hotels</t>
    </r>
  </si>
  <si>
    <r>
      <t>Miejsca noclegowe</t>
    </r>
    <r>
      <rPr>
        <vertAlign val="superscript"/>
        <sz val="9"/>
        <rFont val="Arial"/>
        <family val="2"/>
        <charset val="238"/>
      </rPr>
      <t>b</t>
    </r>
  </si>
  <si>
    <r>
      <t>Bed places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</si>
  <si>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foreign tourists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</si>
  <si>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water supply distribution</t>
    </r>
  </si>
  <si>
    <r>
      <t xml:space="preserve">   kanalizacyjnej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</si>
  <si>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sewage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</si>
  <si>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>Powierzchnia użytkowa mieszkań w tys.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</t>
    </r>
  </si>
  <si>
    <r>
      <t>Useful floor area of dwellings in thousand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</si>
  <si>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number of rooms in a dwelling</t>
    </r>
  </si>
  <si>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 </t>
    </r>
    <r>
      <rPr>
        <sz val="9"/>
        <color theme="1" tint="0.34998626667073579"/>
        <rFont val="Arial"/>
        <family val="2"/>
        <charset val="238"/>
      </rPr>
      <t>number of persons per dwelling</t>
    </r>
  </si>
  <si>
    <r>
      <t xml:space="preserve">   powierzchnia użytkowa 1 mieszkania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</si>
  <si>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useful floor area per dwelling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</si>
  <si>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powierzchnia użytkowa na 1 osobę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</si>
  <si>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useful floor area per person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</si>
  <si>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w tym indywidualne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</si>
  <si>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private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</si>
  <si>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w tym w budynkach indywidualnych</t>
    </r>
    <r>
      <rPr>
        <vertAlign val="superscript"/>
        <sz val="9"/>
        <color theme="1"/>
        <rFont val="Arial"/>
        <family val="2"/>
        <charset val="238"/>
      </rPr>
      <t xml:space="preserve">b 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</si>
  <si>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in private buildings</t>
    </r>
    <r>
      <rPr>
        <vertAlign val="superscript"/>
        <sz val="9"/>
        <color theme="1" tint="0.3499862666707357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</si>
  <si>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>Powierzchnia użytkowa mieszkań w m</t>
    </r>
    <r>
      <rPr>
        <vertAlign val="superscript"/>
        <sz val="9"/>
        <color theme="1"/>
        <rFont val="Arial"/>
        <family val="2"/>
        <charset val="238"/>
      </rPr>
      <t>2</t>
    </r>
  </si>
  <si>
    <r>
      <t>Useful floor area of dwellings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</si>
  <si>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w tym indywidualnych</t>
    </r>
    <r>
      <rPr>
        <vertAlign val="superscript"/>
        <sz val="9"/>
        <color theme="1"/>
        <rFont val="Arial"/>
        <family val="2"/>
        <charset val="238"/>
      </rPr>
      <t>b</t>
    </r>
  </si>
  <si>
    <r>
      <t>Przeciętna powierzchnia użytkowa 1 mieszkania w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</t>
    </r>
  </si>
  <si>
    <r>
      <t>Average useful floor area per dwelling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</si>
  <si>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w tym w budynkach indywidualnych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</si>
  <si>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of which in private buildings</t>
    </r>
    <r>
      <rPr>
        <vertAlign val="superscript"/>
        <sz val="9"/>
        <color theme="1" tint="0.34998626667073579"/>
        <rFont val="Arial"/>
        <family val="2"/>
        <charset val="238"/>
      </rPr>
      <t>b</t>
    </r>
    <r>
      <rPr>
        <sz val="9"/>
        <color theme="1" tint="0.34998626667073579"/>
        <rFont val="Arial"/>
        <family val="2"/>
        <charset val="238"/>
      </rPr>
      <t xml:space="preserve">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</si>
  <si>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private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</si>
  <si>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particulates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</si>
  <si>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gases (excluding carbon dioxide)</t>
    </r>
  </si>
  <si>
    <r>
      <t xml:space="preserve">  ground (during the year) in hm</t>
    </r>
    <r>
      <rPr>
        <vertAlign val="superscript"/>
        <sz val="9"/>
        <color theme="1" tint="0.34998626667073579"/>
        <rFont val="Arial"/>
        <family val="2"/>
        <charset val="238"/>
      </rPr>
      <t>3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</si>
  <si>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recovered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</si>
  <si>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with increased biogene removal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</si>
  <si>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mechanical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</si>
  <si>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biological</t>
    </r>
  </si>
  <si>
    <r>
      <t>Pomniki przyrody (stan w dniu 31 XII)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</si>
  <si>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protection of air and climate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</si>
  <si>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wastewater management and protection of waters</t>
    </r>
  </si>
  <si>
    <r>
      <t xml:space="preserve">Wyszczególnienie
</t>
    </r>
    <r>
      <rPr>
        <sz val="9"/>
        <color rgb="FF595959"/>
        <rFont val="Arial"/>
        <family val="2"/>
        <charset val="238"/>
      </rPr>
      <t>Specification</t>
    </r>
  </si>
  <si>
    <r>
      <t xml:space="preserve">w liczbach bezwzględnych
</t>
    </r>
    <r>
      <rPr>
        <sz val="9"/>
        <color rgb="FF595959"/>
        <rFont val="Arial"/>
        <family val="2"/>
        <charset val="238"/>
      </rPr>
      <t>in absolute numbers</t>
    </r>
  </si>
  <si>
    <r>
      <t>4247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</si>
  <si>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</si>
  <si>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grants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</si>
  <si>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current expenditure of budgetary units</t>
    </r>
  </si>
  <si>
    <r>
      <t xml:space="preserve">      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</si>
  <si>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         </t>
    </r>
    <r>
      <rPr>
        <sz val="9"/>
        <color theme="1" tint="0.34998626667073579"/>
        <rFont val="Arial"/>
        <family val="2"/>
        <charset val="238"/>
      </rPr>
      <t xml:space="preserve"> wages and salaries</t>
    </r>
  </si>
  <si>
    <r>
      <t xml:space="preserve">            </t>
    </r>
    <r>
      <rPr>
        <sz val="9"/>
        <color theme="1" tint="0.34998626667073579"/>
        <rFont val="Arial"/>
        <family val="2"/>
        <charset val="238"/>
      </rPr>
      <t xml:space="preserve">contributions to compulsory social security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</si>
  <si>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investment expenditure</t>
    </r>
  </si>
  <si>
    <r>
      <t>4778</t>
    </r>
    <r>
      <rPr>
        <vertAlign val="superscript"/>
        <sz val="9"/>
        <color theme="1"/>
        <rFont val="Arial"/>
        <family val="2"/>
        <charset val="238"/>
      </rPr>
      <t>a</t>
    </r>
  </si>
  <si>
    <r>
      <rPr>
        <sz val="9"/>
        <color theme="1" tint="0.34998626667073579"/>
        <rFont val="Arial"/>
        <family val="2"/>
        <charset val="238"/>
      </rPr>
      <t>Offices of supreme state authorities, control and</t>
    </r>
    <r>
      <rPr>
        <sz val="9"/>
        <rFont val="Arial"/>
        <family val="2"/>
        <charset val="238"/>
      </rPr>
      <t xml:space="preserve">   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</si>
  <si>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public sector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</si>
  <si>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private sector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</si>
  <si>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commercial companies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</si>
  <si>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      of which with foreign capital participation</t>
    </r>
  </si>
  <si>
    <r>
      <t xml:space="preserve">     </t>
    </r>
    <r>
      <rPr>
        <sz val="9"/>
        <color theme="1" tint="0.34998626667073579"/>
        <rFont val="Arial"/>
        <family val="2"/>
        <charset val="238"/>
      </rPr>
      <t>civil law partnerships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</si>
  <si>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agriculture, forestry and fishing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</si>
  <si>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industry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</si>
  <si>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 xml:space="preserve">   of which manufacturing</t>
    </r>
  </si>
  <si>
    <r>
      <t xml:space="preserve">   handel; naprawa pojazdów samochodowych</t>
    </r>
    <r>
      <rPr>
        <vertAlign val="superscript"/>
        <sz val="9"/>
        <rFont val="Arial"/>
        <family val="2"/>
        <charset val="238"/>
      </rPr>
      <t>∆</t>
    </r>
  </si>
  <si>
    <r>
      <t xml:space="preserve">   trade; repair of motor vehicles</t>
    </r>
    <r>
      <rPr>
        <vertAlign val="superscript"/>
        <sz val="9"/>
        <color theme="1" tint="0.34998626667073579"/>
        <rFont val="Arial"/>
        <family val="2"/>
        <charset val="238"/>
      </rPr>
      <t>∆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</si>
  <si>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transportation and storage</t>
    </r>
  </si>
  <si>
    <r>
      <t xml:space="preserve">   zakwaterowanie i gastronomia</t>
    </r>
    <r>
      <rPr>
        <vertAlign val="superscript"/>
        <sz val="9"/>
        <rFont val="Arial"/>
        <family val="2"/>
        <charset val="238"/>
      </rPr>
      <t>∆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</si>
  <si>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accommodation and catering</t>
    </r>
    <r>
      <rPr>
        <vertAlign val="superscript"/>
        <sz val="9"/>
        <color theme="1" tint="0.34998626667073579"/>
        <rFont val="Arial"/>
        <family val="2"/>
        <charset val="238"/>
      </rPr>
      <t xml:space="preserve">∆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</si>
  <si>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information and communication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</si>
  <si>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financial and insurance activities</t>
    </r>
  </si>
  <si>
    <r>
      <t xml:space="preserve">   obsługa rynku nieruchomości</t>
    </r>
    <r>
      <rPr>
        <vertAlign val="superscript"/>
        <sz val="9"/>
        <rFont val="Arial"/>
        <family val="2"/>
        <charset val="238"/>
      </rPr>
      <t>∆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</si>
  <si>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real estate activities</t>
    </r>
    <r>
      <rPr>
        <vertAlign val="superscript"/>
        <sz val="9"/>
        <color theme="1" tint="0.34998626667073579"/>
        <rFont val="Arial"/>
        <family val="2"/>
        <charset val="238"/>
      </rPr>
      <t xml:space="preserve">∆ </t>
    </r>
    <r>
      <rPr>
        <sz val="9"/>
        <rFont val="Arial"/>
        <family val="2"/>
        <charset val="238"/>
      </rPr>
      <t xml:space="preserve">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</si>
  <si>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professional, scientific and technical activities</t>
    </r>
  </si>
  <si>
    <r>
      <t xml:space="preserve">   administrowanie i działalność wspierająca</t>
    </r>
    <r>
      <rPr>
        <vertAlign val="superscript"/>
        <sz val="9"/>
        <rFont val="Arial"/>
        <family val="2"/>
        <charset val="238"/>
      </rPr>
      <t>∆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</si>
  <si>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administrative and support service activities</t>
    </r>
    <r>
      <rPr>
        <vertAlign val="superscript"/>
        <sz val="9"/>
        <color theme="1" tint="0.34998626667073579"/>
        <rFont val="Arial"/>
        <family val="2"/>
        <charset val="238"/>
      </rPr>
      <t>∆</t>
    </r>
    <r>
      <rPr>
        <sz val="9"/>
        <color theme="1" tint="0.34998626667073579"/>
        <rFont val="Arial"/>
        <family val="2"/>
        <charset val="238"/>
      </rPr>
      <t xml:space="preserve"> </t>
    </r>
  </si>
  <si>
    <r>
      <t xml:space="preserve">   edukacja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</si>
  <si>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education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</si>
  <si>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human health and social work activities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</si>
  <si>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arts, entertainment and recreation</t>
    </r>
  </si>
  <si>
    <r>
      <t xml:space="preserve">     na własne potrzeby</t>
    </r>
    <r>
      <rPr>
        <vertAlign val="superscript"/>
        <sz val="9"/>
        <rFont val="Arial"/>
        <family val="2"/>
        <charset val="238"/>
      </rPr>
      <t>∆</t>
    </r>
    <r>
      <rPr>
        <sz val="9"/>
        <rFont val="Arial"/>
        <family val="2"/>
        <charset val="238"/>
      </rPr>
      <t xml:space="preserve"> (sekcje S i T)</t>
    </r>
  </si>
  <si>
    <r>
      <t xml:space="preserve">     for own use</t>
    </r>
    <r>
      <rPr>
        <vertAlign val="superscript"/>
        <sz val="9"/>
        <color theme="1" tint="0.34998626667073579"/>
        <rFont val="Arial"/>
        <family val="2"/>
        <charset val="238"/>
      </rPr>
      <t>∆</t>
    </r>
    <r>
      <rPr>
        <sz val="9"/>
        <color theme="1" tint="0.34998626667073579"/>
        <rFont val="Arial"/>
        <family val="2"/>
        <charset val="238"/>
      </rPr>
      <t xml:space="preserve"> (sections S and T)</t>
    </r>
  </si>
  <si>
    <t>Total</t>
  </si>
  <si>
    <t>Passenger cars</t>
  </si>
  <si>
    <t>Buses</t>
  </si>
  <si>
    <t>Motorcycles</t>
  </si>
  <si>
    <r>
      <rPr>
        <b/>
        <sz val="9"/>
        <rFont val="Arial"/>
        <family val="2"/>
        <charset val="238"/>
      </rPr>
      <t xml:space="preserve">Motorowery </t>
    </r>
    <r>
      <rPr>
        <sz val="9"/>
        <rFont val="Arial"/>
        <family val="2"/>
        <charset val="238"/>
      </rPr>
      <t xml:space="preserve"> </t>
    </r>
  </si>
  <si>
    <t>Mopeds</t>
  </si>
  <si>
    <t>Road casualties</t>
  </si>
  <si>
    <t xml:space="preserve">   per 10 thousand population</t>
  </si>
  <si>
    <t>Injured</t>
  </si>
  <si>
    <t xml:space="preserve">Clashes </t>
  </si>
  <si>
    <r>
      <t xml:space="preserve">   powierzchnia targowisk w tys.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</si>
  <si>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area of marketplaces in thousand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</si>
  <si>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      </t>
    </r>
    <r>
      <rPr>
        <sz val="9"/>
        <color theme="1" tint="0.34998626667073579"/>
        <rFont val="Arial"/>
        <family val="2"/>
        <charset val="238"/>
      </rPr>
      <t>and less</t>
    </r>
  </si>
  <si>
    <r>
      <t xml:space="preserve">      </t>
    </r>
    <r>
      <rPr>
        <sz val="9"/>
        <color rgb="FFFF0000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 xml:space="preserve">and more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</si>
  <si>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tertiary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</si>
  <si>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secondary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</si>
  <si>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basic vocational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</si>
  <si>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professionals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</si>
  <si>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technicians and associate professionals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</si>
  <si>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clerical support workers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</si>
  <si>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craft and related trades workers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</si>
  <si>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other unspecified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</si>
  <si>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births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</si>
  <si>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   of which: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</si>
  <si>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deaths</t>
    </r>
  </si>
  <si>
    <r>
      <t>MIASTA</t>
    </r>
    <r>
      <rPr>
        <vertAlign val="superscript"/>
        <sz val="9"/>
        <color theme="1"/>
        <rFont val="Arial"/>
        <family val="2"/>
        <charset val="238"/>
      </rPr>
      <t xml:space="preserve">b
</t>
    </r>
    <r>
      <rPr>
        <sz val="9"/>
        <color theme="1" tint="0.34998626667073579"/>
        <rFont val="Arial"/>
        <family val="2"/>
        <charset val="238"/>
      </rPr>
      <t>CITIES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</si>
  <si>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Ludność 
(stan w dniu 
31 XII)
</t>
    </r>
    <r>
      <rPr>
        <sz val="9"/>
        <color theme="1" tint="0.34998626667073579"/>
        <rFont val="Arial"/>
        <family val="2"/>
        <charset val="238"/>
      </rPr>
      <t>Population (as of 31 XII)</t>
    </r>
  </si>
  <si>
    <r>
      <t xml:space="preserve">lokata
</t>
    </r>
    <r>
      <rPr>
        <sz val="9"/>
        <color theme="1" tint="0.34998626667073579"/>
        <rFont val="Arial"/>
        <family val="2"/>
        <charset val="238"/>
      </rPr>
      <t>position</t>
    </r>
  </si>
  <si>
    <r>
      <t xml:space="preserve">Kobiety
na 100 mężczyzn
</t>
    </r>
    <r>
      <rPr>
        <sz val="9"/>
        <color theme="1" tint="0.34998626667073579"/>
        <rFont val="Arial"/>
        <family val="2"/>
        <charset val="238"/>
      </rPr>
      <t>Females per 100 males</t>
    </r>
  </si>
  <si>
    <r>
      <t>Współczynnik
obciążenia
demograficznego</t>
    </r>
    <r>
      <rPr>
        <vertAlign val="superscript"/>
        <sz val="9"/>
        <color theme="1"/>
        <rFont val="Arial"/>
        <family val="2"/>
        <charset val="238"/>
      </rPr>
      <t xml:space="preserve">c
</t>
    </r>
    <r>
      <rPr>
        <sz val="9"/>
        <color theme="1" tint="0.34998626667073579"/>
        <rFont val="Arial"/>
        <family val="2"/>
        <charset val="238"/>
      </rPr>
      <t>Age dependency ratio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</si>
  <si>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Stopa bezrobocia
rejestrowanego
w %
</t>
    </r>
    <r>
      <rPr>
        <sz val="9"/>
        <color theme="1" tint="0.34998626667073579"/>
        <rFont val="Arial"/>
        <family val="2"/>
        <charset val="238"/>
      </rPr>
      <t>Registered unemployment rate in %</t>
    </r>
  </si>
  <si>
    <r>
      <t>Udział korzystających
z pomocy społecznej</t>
    </r>
    <r>
      <rPr>
        <vertAlign val="superscript"/>
        <sz val="9"/>
        <color theme="1"/>
        <rFont val="Arial"/>
        <family val="2"/>
        <charset val="238"/>
      </rPr>
      <t>g</t>
    </r>
    <r>
      <rPr>
        <sz val="9"/>
        <color theme="1"/>
        <rFont val="Arial"/>
        <family val="2"/>
        <charset val="238"/>
      </rPr>
      <t xml:space="preserve">
w ludności ogółem
w %
</t>
    </r>
    <r>
      <rPr>
        <sz val="9"/>
        <color theme="1" tint="0.34998626667073579"/>
        <rFont val="Arial"/>
        <family val="2"/>
        <charset val="238"/>
      </rPr>
      <t>Share of beneficiares from social assistance</t>
    </r>
    <r>
      <rPr>
        <vertAlign val="superscript"/>
        <sz val="9"/>
        <color theme="1" tint="0.34998626667073579"/>
        <rFont val="Arial"/>
        <family val="2"/>
        <charset val="238"/>
      </rPr>
      <t xml:space="preserve">g </t>
    </r>
    <r>
      <rPr>
        <sz val="9"/>
        <color theme="1" tint="0.34998626667073579"/>
        <rFont val="Arial"/>
        <family val="2"/>
        <charset val="238"/>
      </rPr>
      <t>in total population in %</t>
    </r>
  </si>
  <si>
    <r>
      <t xml:space="preserve">Odpady komunalne zmieszane zebrane
z gospodarstw domowych 
na 1 mieszkańca
w kg
</t>
    </r>
    <r>
      <rPr>
        <sz val="9"/>
        <color theme="1" tint="0.34998626667073579"/>
        <rFont val="Arial"/>
        <family val="2"/>
        <charset val="238"/>
      </rPr>
      <t>Mixed municipal waste collected from households per capita in kg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</si>
  <si>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manufacturing</t>
    </r>
  </si>
  <si>
    <r>
      <t>Handel; naprawa pojazdów samochodowych</t>
    </r>
    <r>
      <rPr>
        <vertAlign val="superscript"/>
        <sz val="9"/>
        <color theme="1"/>
        <rFont val="Arial"/>
        <family val="2"/>
        <charset val="238"/>
      </rPr>
      <t>∆</t>
    </r>
    <r>
      <rPr>
        <sz val="9"/>
        <color theme="1"/>
        <rFont val="Arial"/>
        <family val="2"/>
        <charset val="238"/>
      </rPr>
      <t xml:space="preserve"> </t>
    </r>
  </si>
  <si>
    <r>
      <t>Trade; repair of motor vehicles</t>
    </r>
    <r>
      <rPr>
        <vertAlign val="superscript"/>
        <sz val="9"/>
        <color theme="1" tint="0.34998626667073579"/>
        <rFont val="Arial"/>
        <family val="2"/>
        <charset val="238"/>
      </rPr>
      <t>∆</t>
    </r>
  </si>
  <si>
    <r>
      <t>Podatnicy uzyskujący przychody z tytułu emerytury lub renty</t>
    </r>
    <r>
      <rPr>
        <vertAlign val="superscript"/>
        <sz val="9"/>
        <rFont val="Arial"/>
        <family val="2"/>
        <charset val="238"/>
      </rPr>
      <t>e</t>
    </r>
    <r>
      <rPr>
        <sz val="9"/>
        <rFont val="Arial"/>
        <family val="2"/>
        <charset val="238"/>
      </rPr>
      <t xml:space="preserve"> </t>
    </r>
  </si>
  <si>
    <r>
      <t>Taxpayers receiving income from retirement or other  pension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</si>
  <si>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Mediana przychodów rocznych z tytułu emerytury  lub renty</t>
    </r>
    <r>
      <rPr>
        <vertAlign val="superscript"/>
        <sz val="9"/>
        <rFont val="Arial"/>
        <family val="2"/>
        <charset val="238"/>
      </rPr>
      <t xml:space="preserve">e </t>
    </r>
  </si>
  <si>
    <r>
      <t xml:space="preserve">  pomocy społecznej</t>
    </r>
    <r>
      <rPr>
        <vertAlign val="superscript"/>
        <sz val="9"/>
        <rFont val="Arial"/>
        <family val="2"/>
        <charset val="238"/>
      </rPr>
      <t>f</t>
    </r>
    <r>
      <rPr>
        <sz val="9"/>
        <rFont val="Arial"/>
        <family val="2"/>
        <charset val="238"/>
      </rPr>
      <t xml:space="preserve"> </t>
    </r>
  </si>
  <si>
    <t>Osoby w gospodarstwach domowych korzystające  ze świadczeń</t>
  </si>
  <si>
    <r>
      <t>Persons in households benefiting from social assistance benefits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</si>
  <si>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Dzieci do lat 17, na które rodzice otrzymują zasiłek rodzinny</t>
    </r>
    <r>
      <rPr>
        <vertAlign val="superscript"/>
        <sz val="9"/>
        <rFont val="Arial"/>
        <family val="2"/>
        <charset val="238"/>
      </rPr>
      <t>g</t>
    </r>
    <r>
      <rPr>
        <sz val="9"/>
        <rFont val="Arial"/>
        <family val="2"/>
        <charset val="238"/>
      </rPr>
      <t xml:space="preserve"> </t>
    </r>
  </si>
  <si>
    <r>
      <t>Children staying in facilities of childcare for children up to the age of 3</t>
    </r>
    <r>
      <rPr>
        <vertAlign val="superscript"/>
        <sz val="9"/>
        <color theme="1" tint="0.34998626667073579"/>
        <rFont val="Arial"/>
        <family val="2"/>
        <charset val="238"/>
      </rPr>
      <t>h</t>
    </r>
    <r>
      <rPr>
        <sz val="9"/>
        <color theme="1" tint="0.34998626667073579"/>
        <rFont val="Arial"/>
        <family val="2"/>
        <charset val="238"/>
      </rPr>
      <t xml:space="preserve"> </t>
    </r>
  </si>
  <si>
    <r>
      <t xml:space="preserve">   ponadgimnazjalnych</t>
    </r>
    <r>
      <rPr>
        <vertAlign val="superscript"/>
        <sz val="9"/>
        <rFont val="Arial"/>
        <family val="2"/>
        <charset val="238"/>
      </rPr>
      <t>l</t>
    </r>
    <r>
      <rPr>
        <vertAlign val="superscript"/>
        <sz val="9"/>
        <color theme="1"/>
        <rFont val="Arial"/>
        <family val="2"/>
        <charset val="238"/>
      </rPr>
      <t xml:space="preserve"> </t>
    </r>
  </si>
  <si>
    <t xml:space="preserve">Księgozbiór bibliotek publicznych (stan w dniu 31 XII) w woluminach  </t>
  </si>
  <si>
    <t xml:space="preserve">
  (during the year) in thousand tonnes</t>
  </si>
  <si>
    <r>
      <t>Nakłady inwestycyjne w przedsiębiorstwach</t>
    </r>
    <r>
      <rPr>
        <vertAlign val="superscript"/>
        <sz val="9"/>
        <rFont val="Arial"/>
        <family val="2"/>
        <charset val="238"/>
      </rPr>
      <t>st</t>
    </r>
    <r>
      <rPr>
        <sz val="9"/>
        <rFont val="Arial"/>
        <family val="2"/>
        <charset val="238"/>
      </rPr>
      <t xml:space="preserve"> w mln zł </t>
    </r>
  </si>
  <si>
    <t xml:space="preserve">Dochody budżetów miast na prawach powiatu na 1 mieszkańca w zł  </t>
  </si>
  <si>
    <t>Revenue of cities with powiat status budgets  per capita in PLN</t>
  </si>
  <si>
    <t xml:space="preserve">Wydatki budżetów miast na prawach powiatu na 1 mieszkańca w zł  </t>
  </si>
  <si>
    <t>Expenditure of cities with powiat status budgets  per capita in PLN</t>
  </si>
  <si>
    <t xml:space="preserve"> REGON (stan w dniu 31 XII)  </t>
  </si>
  <si>
    <r>
      <t>Podmioty gospodarki narodowej</t>
    </r>
    <r>
      <rPr>
        <vertAlign val="superscript"/>
        <sz val="9"/>
        <color theme="1"/>
        <rFont val="Arial"/>
        <family val="2"/>
        <charset val="238"/>
      </rPr>
      <t>u</t>
    </r>
    <r>
      <rPr>
        <sz val="9"/>
        <color theme="1"/>
        <rFont val="Arial"/>
        <family val="2"/>
        <charset val="238"/>
      </rPr>
      <t xml:space="preserve"> zarejestrowane  w rejestrze</t>
    </r>
  </si>
  <si>
    <t xml:space="preserve">  (as of 31 XII) </t>
  </si>
  <si>
    <r>
      <t>Entities of the national economy</t>
    </r>
    <r>
      <rPr>
        <vertAlign val="superscript"/>
        <sz val="9"/>
        <color theme="1" tint="0.34998626667073579"/>
        <rFont val="Arial"/>
        <family val="2"/>
        <charset val="238"/>
      </rPr>
      <t xml:space="preserve">u </t>
    </r>
    <r>
      <rPr>
        <sz val="9"/>
        <color theme="1" tint="0.34998626667073579"/>
        <rFont val="Arial"/>
        <family val="2"/>
        <charset val="238"/>
      </rPr>
      <t>recorded in the REGON  register</t>
    </r>
  </si>
  <si>
    <r>
      <t>Registered Fire Service activity</t>
    </r>
    <r>
      <rPr>
        <vertAlign val="superscript"/>
        <sz val="9"/>
        <color theme="1" tint="0.34998626667073579"/>
        <rFont val="Arial"/>
        <family val="2"/>
        <charset val="238"/>
      </rPr>
      <t>w:</t>
    </r>
  </si>
  <si>
    <t xml:space="preserve">a Based on balances. b By actual workplace and kind of activity; excluding economic entities employing up to 9 persons and persons  </t>
  </si>
  <si>
    <t xml:space="preserve">amending the Construction Law (Journal of Laws dated 27th March 2015, item 443) in the scope of certain investments investors can submit </t>
  </si>
  <si>
    <t xml:space="preserve">a construction project instead of applying for a building permit. r Including land connected with silviculture in private forests. s Data for 2017, </t>
  </si>
  <si>
    <r>
      <t xml:space="preserve">  </t>
    </r>
    <r>
      <rPr>
        <sz val="9"/>
        <color rgb="FF00B050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in total in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</si>
  <si>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 xml:space="preserve">         and less</t>
    </r>
  </si>
  <si>
    <r>
      <t xml:space="preserve">            </t>
    </r>
    <r>
      <rPr>
        <sz val="9"/>
        <color theme="1" tint="0.34998626667073579"/>
        <rFont val="Arial"/>
        <family val="2"/>
        <charset val="238"/>
      </rPr>
      <t xml:space="preserve"> and more</t>
    </r>
  </si>
  <si>
    <t xml:space="preserve">             and more  </t>
  </si>
  <si>
    <t xml:space="preserve">  lub dokonano zgłoszenia z projektem budowlanym</t>
  </si>
  <si>
    <t xml:space="preserve">  have been registered with a construction project</t>
  </si>
  <si>
    <t>a Dane dotyczą podmiotów gospodarczych, w których liczba pracujących przekracza 9 osób; według lokalizacji inwestycji.</t>
  </si>
  <si>
    <t>a Data concern economic entities employing more than 9 persons; according to investment location.</t>
  </si>
  <si>
    <t>Dotacje §§ 200, 620</t>
  </si>
  <si>
    <t xml:space="preserve">Grants §§ 200, 620  </t>
  </si>
  <si>
    <t>Dotacje §§ 205, 625</t>
  </si>
  <si>
    <t xml:space="preserve">Grants §§ 205, 625 </t>
  </si>
  <si>
    <t>Total revenue in thousand PLN</t>
  </si>
  <si>
    <t xml:space="preserve">a Bez targowisk położonych na terenach prywatnych. b W ciągu roku. </t>
  </si>
  <si>
    <t>a Excluding marketplaces located in private areas. b During the year.</t>
  </si>
  <si>
    <t>Population of Tarnów (as of the end of the year)</t>
  </si>
  <si>
    <t xml:space="preserve">  domowym w MWh</t>
  </si>
  <si>
    <t>Gas supplied by gas network to households in MWh</t>
  </si>
  <si>
    <t xml:space="preserve">      ujęcia i doprowadzenia wody</t>
  </si>
  <si>
    <t xml:space="preserve">      water intakes and systems</t>
  </si>
  <si>
    <r>
      <t xml:space="preserve">  (w ciągu roku) w hm</t>
    </r>
    <r>
      <rPr>
        <vertAlign val="superscript"/>
        <sz val="9"/>
        <rFont val="Arial"/>
        <family val="2"/>
        <charset val="238"/>
      </rPr>
      <t xml:space="preserve">3 </t>
    </r>
  </si>
  <si>
    <r>
      <t xml:space="preserve">Przyrost naturalny 
na 1 tys. ludności
</t>
    </r>
    <r>
      <rPr>
        <sz val="9"/>
        <color theme="1" tint="0.34998626667073579"/>
        <rFont val="Arial"/>
        <family val="2"/>
        <charset val="238"/>
      </rPr>
      <t>Natural increase per 1 thousand population</t>
    </r>
  </si>
  <si>
    <r>
      <t>Saldo migracji na pobyt stały</t>
    </r>
    <r>
      <rPr>
        <vertAlign val="superscript"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 xml:space="preserve">na 1 tys. ludności
</t>
    </r>
    <r>
      <rPr>
        <sz val="9"/>
        <color theme="1" tint="0.34998626667073579"/>
        <rFont val="Arial"/>
        <family val="2"/>
        <charset val="238"/>
      </rPr>
      <t>Net migration for permanent
residence per 
1 thousand population</t>
    </r>
  </si>
  <si>
    <r>
      <t>Podatnicy uzyskujący przychody
z tytułu wynagrodzeń</t>
    </r>
    <r>
      <rPr>
        <vertAlign val="superscript"/>
        <sz val="9"/>
        <color theme="1"/>
        <rFont val="Arial"/>
        <family val="2"/>
        <charset val="238"/>
      </rPr>
      <t>d</t>
    </r>
    <r>
      <rPr>
        <sz val="9"/>
        <color theme="1"/>
        <rFont val="Arial"/>
        <family val="2"/>
        <charset val="238"/>
      </rPr>
      <t xml:space="preserve">
na 1 tys. osób 
w wieku produkcyjnym
</t>
    </r>
    <r>
      <rPr>
        <sz val="9"/>
        <color theme="1" tint="0.34998626667073579"/>
        <rFont val="Arial"/>
        <family val="2"/>
        <charset val="238"/>
      </rPr>
      <t>Taxpayers receiving income from wages and salaries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per 
1 thousand working age population</t>
    </r>
  </si>
  <si>
    <r>
      <t>Przeciętne miesięczne
wynagrodzenie brutto</t>
    </r>
    <r>
      <rPr>
        <vertAlign val="superscript"/>
        <sz val="9"/>
        <color theme="1"/>
        <rFont val="Arial"/>
        <family val="2"/>
        <charset val="238"/>
      </rPr>
      <t xml:space="preserve">e </t>
    </r>
    <r>
      <rPr>
        <sz val="9"/>
        <color theme="1"/>
        <rFont val="Arial"/>
        <family val="2"/>
        <charset val="238"/>
      </rPr>
      <t>w zł</t>
    </r>
    <r>
      <rPr>
        <vertAlign val="superscript"/>
        <sz val="9"/>
        <color theme="1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Average monthly gross wages and salaries</t>
    </r>
    <r>
      <rPr>
        <vertAlign val="superscript"/>
        <sz val="9"/>
        <color theme="1" tint="0.34998626667073579"/>
        <rFont val="Arial"/>
        <family val="2"/>
        <charset val="238"/>
      </rPr>
      <t xml:space="preserve">e </t>
    </r>
    <r>
      <rPr>
        <sz val="9"/>
        <color theme="1" tint="0.34998626667073579"/>
        <rFont val="Arial"/>
        <family val="2"/>
        <charset val="238"/>
      </rPr>
      <t>in PLN</t>
    </r>
  </si>
  <si>
    <r>
      <t xml:space="preserve">Korzystający
z noclegów
na 1 tys. ludności
</t>
    </r>
    <r>
      <rPr>
        <sz val="9"/>
        <color theme="1" tint="0.34998626667073579"/>
        <rFont val="Arial"/>
        <family val="2"/>
        <charset val="238"/>
      </rPr>
      <t>Tourists accommodated per 1 thousand population</t>
    </r>
  </si>
  <si>
    <r>
      <t xml:space="preserve">Dochody własne
budżetów miast
na 1 mieszkańca 
w zł
</t>
    </r>
    <r>
      <rPr>
        <sz val="9"/>
        <color theme="1" tint="0.34998626667073579"/>
        <rFont val="Arial"/>
        <family val="2"/>
        <charset val="238"/>
      </rPr>
      <t>Own revenue of the cities budgets per capita in PLN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</si>
  <si>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per 10 thousands population</t>
    </r>
  </si>
  <si>
    <r>
      <t>29829</t>
    </r>
    <r>
      <rPr>
        <vertAlign val="superscript"/>
        <sz val="9"/>
        <rFont val="Arial"/>
        <family val="2"/>
        <charset val="238"/>
      </rPr>
      <t>d</t>
    </r>
  </si>
  <si>
    <r>
      <t>30305</t>
    </r>
    <r>
      <rPr>
        <vertAlign val="superscript"/>
        <sz val="9"/>
        <rFont val="Arial"/>
        <family val="2"/>
        <charset val="238"/>
      </rPr>
      <t>d</t>
    </r>
  </si>
  <si>
    <r>
      <t>19787</t>
    </r>
    <r>
      <rPr>
        <vertAlign val="superscript"/>
        <sz val="9"/>
        <rFont val="Arial"/>
        <family val="2"/>
        <charset val="238"/>
      </rPr>
      <t>d</t>
    </r>
  </si>
  <si>
    <r>
      <t>19942</t>
    </r>
    <r>
      <rPr>
        <vertAlign val="superscript"/>
        <sz val="9"/>
        <rFont val="Arial"/>
        <family val="2"/>
        <charset val="238"/>
      </rPr>
      <t>d</t>
    </r>
  </si>
  <si>
    <t xml:space="preserve">Zgłoszone wnioski do Sądu </t>
  </si>
  <si>
    <t>Submitted applications to the Court</t>
  </si>
  <si>
    <r>
      <t>Wydane nowe akty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>:</t>
    </r>
  </si>
  <si>
    <r>
      <t>New acts issued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>:</t>
    </r>
  </si>
  <si>
    <t>a Liczbę aktów urodzeń, małżeństw i zgonów podano bez wpisów aktów zagranicznych do polskich ksiąg. Liczbę urodzeń i zgonów podano na podstawie danych z ewidencji ludności.</t>
  </si>
  <si>
    <r>
      <t>7458</t>
    </r>
    <r>
      <rPr>
        <vertAlign val="superscript"/>
        <sz val="9"/>
        <color theme="1"/>
        <rFont val="Arial"/>
        <family val="2"/>
        <charset val="238"/>
      </rPr>
      <t>b</t>
    </r>
  </si>
  <si>
    <r>
      <t>210</t>
    </r>
    <r>
      <rPr>
        <vertAlign val="superscript"/>
        <sz val="9"/>
        <color theme="1"/>
        <rFont val="Arial"/>
        <family val="2"/>
        <charset val="238"/>
      </rPr>
      <t>b</t>
    </r>
  </si>
  <si>
    <t>b Dane szacunkowe.</t>
  </si>
  <si>
    <t xml:space="preserve">               URBAN GREEN AREAS           </t>
  </si>
  <si>
    <t xml:space="preserve">o liczbie pracujących do 9 osób. e Dane Ministerstwa Finansów za 2017 r. f Dane ze Zbioru Centralnego Krajowego Systemu Monitoringu </t>
  </si>
  <si>
    <t xml:space="preserve">Pomocy Społecznej MRPiPS. g Dane z Krajowego Systemu Monitoringu Świadczeń Rodzinnych MRPiPS.  h Łącznie z dziećmi przebywającymi </t>
  </si>
  <si>
    <t xml:space="preserve">liceach ogólnokształcących, ogólnokształcących szkołach artystycznych dających uprawnienia zawodowe, szkołach specjalnych przysposabiających do pracy. </t>
  </si>
  <si>
    <t>the Ministry of Finance for 2016. f Data of the Central Collection of the National Social Welfare Monitoring of the Ministry of Family, Labour and Social Policy.</t>
  </si>
  <si>
    <t xml:space="preserve">g Data from the National Monitoring System of Family Benefits of Ministry of Family, Labour and Social Policy. h Including children in the children's clubs. </t>
  </si>
  <si>
    <r>
      <t>Dzieci przebywające w placówkach opieki nad dziećmi do lat 3</t>
    </r>
    <r>
      <rPr>
        <vertAlign val="superscript"/>
        <sz val="9"/>
        <rFont val="Arial"/>
        <family val="2"/>
        <charset val="238"/>
      </rPr>
      <t>h</t>
    </r>
  </si>
  <si>
    <r>
      <t>6,0</t>
    </r>
    <r>
      <rPr>
        <vertAlign val="superscript"/>
        <sz val="9"/>
        <rFont val="Arial"/>
        <family val="2"/>
        <charset val="238"/>
      </rPr>
      <t>g</t>
    </r>
  </si>
  <si>
    <t>opublikowanych.</t>
  </si>
  <si>
    <t xml:space="preserve"> a Sieć rozdzielcza i kolektory. Do budynków mieszkalnych i zbiorowego zamieszkania.</t>
  </si>
  <si>
    <t>a During the year.</t>
  </si>
  <si>
    <t xml:space="preserve">a Do roku 2011 określane jako zakłady ambulatoryjnej opieki zdrowotnej. b Mgr farmacji. c W 2010 r. żłobki, od 2011 r. żłobki, kluby dziecięce oraz inne placówki. </t>
  </si>
  <si>
    <t xml:space="preserve">a W kraju. b Krajowe i z zagranicy. c Zwiedzająca w zorganizowanych grupach. d W ciągu roku.  </t>
  </si>
  <si>
    <t xml:space="preserve"> a Turystyczne obiekty noclegowe, od 2017 r. dane po imputacji, czyli doszacowane. b Stan w dniu 31 VII. </t>
  </si>
  <si>
    <t>a W ciągu roku.</t>
  </si>
  <si>
    <t xml:space="preserve">a Tourist accommodation establishments, since 2017 data after imputation, i.e. estimated. b As of 31 VII. </t>
  </si>
  <si>
    <t xml:space="preserve"> opieki zdrowotnej. p Na podstawie ustawy z dnia 20 II 2015 r. o zmianie ustawy Prawo Budowlane (Dz. U. z 27 III 2015, poz. 443) w zakresie </t>
  </si>
  <si>
    <t xml:space="preserve">określonych  inwestycji inwestorzy mogą dokonać zgłoszenia z projektem budowlanym zamiast wystąpienia z wnioskiem o pozwolenie na budowę. </t>
  </si>
  <si>
    <t>Ź r ó d ł o: Dane dotyczące Członków Rady Miasta – Bank Danych Lokalnych GUS, dane dla pozostałych części – Urząd Miasta Tarnowa.</t>
  </si>
  <si>
    <t xml:space="preserve">   wpisów (przypisków) o zmianach w aktach urodzeń i małżeństw</t>
  </si>
  <si>
    <t xml:space="preserve">   entries (references) about changes in birth certificates and  marriages</t>
  </si>
  <si>
    <t xml:space="preserve">   odpisów aktów (skrócone, zupełne)</t>
  </si>
  <si>
    <t xml:space="preserve">   copies of files (shortened, complete)</t>
  </si>
  <si>
    <t xml:space="preserve">                TRANSPORT</t>
  </si>
  <si>
    <r>
      <t>Samochody ciężarowe</t>
    </r>
    <r>
      <rPr>
        <vertAlign val="superscript"/>
        <sz val="9"/>
        <rFont val="Arial"/>
        <family val="2"/>
        <charset val="238"/>
      </rPr>
      <t>b</t>
    </r>
  </si>
  <si>
    <r>
      <t>Lorries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</si>
  <si>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c Zarejestrowane przez Policję. d Pojazdy według stanu w dniu 31 XII. </t>
  </si>
  <si>
    <r>
      <t>Outpatient departments</t>
    </r>
    <r>
      <rPr>
        <vertAlign val="superscript"/>
        <sz val="9"/>
        <color theme="1" tint="0.34998626667073579"/>
        <rFont val="Arial"/>
        <family val="2"/>
        <charset val="238"/>
      </rPr>
      <t>o</t>
    </r>
    <r>
      <rPr>
        <sz val="9"/>
        <color theme="1" tint="0.34998626667073579"/>
        <rFont val="Arial"/>
        <family val="2"/>
        <charset val="238"/>
      </rPr>
      <t xml:space="preserve"> (as of 31 XII) </t>
    </r>
  </si>
  <si>
    <t>OCHRONA ZDROWIA I POMOC SPOŁECZNA</t>
  </si>
  <si>
    <t>HEALTH CARE AND SOCIAL WELFARE</t>
  </si>
  <si>
    <r>
      <rPr>
        <sz val="10"/>
        <color theme="1"/>
        <rFont val="Arial"/>
        <family val="2"/>
        <charset val="238"/>
      </rPr>
      <t xml:space="preserve">TABL. 7.  </t>
    </r>
    <r>
      <rPr>
        <b/>
        <sz val="10"/>
        <color theme="1"/>
        <rFont val="Arial"/>
        <family val="2"/>
        <charset val="238"/>
      </rPr>
      <t>OCHRONA ZDROWIA I POMOC SPOŁECZNA</t>
    </r>
  </si>
  <si>
    <t xml:space="preserve">               HEALTH CARE AND SOCIAL WELFARE</t>
  </si>
  <si>
    <t xml:space="preserve">   w tym przestępstwa:</t>
  </si>
  <si>
    <t xml:space="preserve">   of which crimes:</t>
  </si>
  <si>
    <t xml:space="preserve">      o charakterze kryminalnym</t>
  </si>
  <si>
    <t xml:space="preserve">      criminal</t>
  </si>
  <si>
    <t xml:space="preserve">      o charakterze gospodarczym</t>
  </si>
  <si>
    <t xml:space="preserve">      commercial</t>
  </si>
  <si>
    <t xml:space="preserve">      drogowe</t>
  </si>
  <si>
    <t xml:space="preserve">      traffic</t>
  </si>
  <si>
    <t>Z ogółem rodzaje przestępstw:</t>
  </si>
  <si>
    <t>Of total type of crimes:</t>
  </si>
  <si>
    <t xml:space="preserve">   przeciwko życiu i zdrowiu</t>
  </si>
  <si>
    <t xml:space="preserve">   against life and health</t>
  </si>
  <si>
    <t xml:space="preserve">   przeciwko bezpieczeństwu powszechnemu i bezpieczeństwu</t>
  </si>
  <si>
    <t xml:space="preserve">   against public safety and safety in transport</t>
  </si>
  <si>
    <t xml:space="preserve">   przeciwko wolności, wolności sumienia i wyznania</t>
  </si>
  <si>
    <t xml:space="preserve">   against freedom, freedom of conscience and religion</t>
  </si>
  <si>
    <t xml:space="preserve">   przeciwko rodzinie i opiece</t>
  </si>
  <si>
    <t xml:space="preserve">   against the family and guardianship</t>
  </si>
  <si>
    <t xml:space="preserve">   przeciwko czci i nietykalności cielesnej</t>
  </si>
  <si>
    <t xml:space="preserve">   against good name and personal integrity</t>
  </si>
  <si>
    <t xml:space="preserve">   przeciwko mieniu</t>
  </si>
  <si>
    <t xml:space="preserve">   against property</t>
  </si>
  <si>
    <t>do "budownictwa przeznaczonego na sprzedaż lub wynajem".</t>
  </si>
  <si>
    <t>,</t>
  </si>
  <si>
    <t>a Na podstawie bilansów zasobów mieszkaniowych. b Realizowane przez osoby fizyczne, kościoły i związki wyznaniowe, z przeznaczeniem na użytek własny inwestora.</t>
  </si>
  <si>
    <r>
      <t xml:space="preserve">   w tym indywidualne</t>
    </r>
    <r>
      <rPr>
        <vertAlign val="superscript"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 xml:space="preserve">  </t>
    </r>
  </si>
  <si>
    <t>Mediana przychodów rocznych z emerytury i renty w zł</t>
  </si>
  <si>
    <t>Połączenia prowadzące do budynków mieszkalnych w szt.</t>
  </si>
  <si>
    <t>Connections leading to residential buildings in pcs</t>
  </si>
  <si>
    <t xml:space="preserve">a W zakończonych postępowaniach przygotowawczych, bez czynów karalnych popełnionych przez nieletnich. </t>
  </si>
  <si>
    <t xml:space="preserve">Ź r ó d ł o: dane Komendy Głównej Policji, dane Komendy Głównej Państwowej Straży Pożarnej </t>
  </si>
  <si>
    <t>a In completed preparatory proceedings, excluding punishable acts committed by juveniles.</t>
  </si>
  <si>
    <t xml:space="preserve">S o u r c e: data of the National Police Headquarters extracted from the National Police Information System (KSIP), data of the National </t>
  </si>
  <si>
    <t>Pary małżeńskie, które otrzymały medale za długoletnie pożycie</t>
  </si>
  <si>
    <r>
      <t xml:space="preserve">   łącznie sekcje K, L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 </t>
    </r>
  </si>
  <si>
    <r>
      <t xml:space="preserve">   łącznie sekcje K, L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</si>
  <si>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rPr>
        <sz val="8"/>
        <color theme="1"/>
        <rFont val="Arial"/>
        <family val="2"/>
        <charset val="238"/>
      </rPr>
      <t>statystyczne KG PSP</t>
    </r>
    <r>
      <rPr>
        <sz val="8"/>
        <color theme="10"/>
        <rFont val="Arial"/>
        <family val="2"/>
        <charset val="238"/>
      </rPr>
      <t xml:space="preserve"> </t>
    </r>
    <r>
      <rPr>
        <u/>
        <sz val="8"/>
        <color theme="10"/>
        <rFont val="Arial"/>
        <family val="2"/>
        <charset val="238"/>
      </rPr>
      <t xml:space="preserve"> www.kgpsp.gov.pl, </t>
    </r>
    <r>
      <rPr>
        <sz val="8"/>
        <color theme="1"/>
        <rFont val="Arial"/>
        <family val="2"/>
        <charset val="238"/>
      </rPr>
      <t xml:space="preserve">data pobrania danych: 09.09.2019 r. y Klęski żywiołowe, katastrofy, wypadki, awarie i inne zagrożenia życia i mienia. </t>
    </r>
  </si>
  <si>
    <r>
      <t xml:space="preserve">(www.kgpsp.gov.pl, </t>
    </r>
    <r>
      <rPr>
        <sz val="8"/>
        <rFont val="Arial"/>
        <family val="2"/>
        <charset val="238"/>
      </rPr>
      <t>data pobrania danych:09.09.2019 r.) oraz dane ze Straży Miejskiej w Tarnowie.</t>
    </r>
  </si>
  <si>
    <t>Residents of stationary social welfare homes and facilities</t>
  </si>
  <si>
    <t xml:space="preserve">                  TRADE</t>
  </si>
  <si>
    <r>
      <t>r Łącznie z gruntami związanymi z gospodarką leśną w lasach prywatnych. s Dane za</t>
    </r>
    <r>
      <rPr>
        <sz val="8"/>
        <rFont val="Arial"/>
        <family val="2"/>
        <charset val="238"/>
      </rPr>
      <t xml:space="preserve"> 2017 r</t>
    </r>
    <r>
      <rPr>
        <sz val="8"/>
        <color theme="1"/>
        <rFont val="Arial"/>
        <family val="2"/>
        <charset val="238"/>
      </rPr>
      <t xml:space="preserve">., dotyczą podmiotów gospodarczych, w których </t>
    </r>
  </si>
  <si>
    <t xml:space="preserve"> do 9 osób oraz pracujących w gospodarstwach indywidualnych w rolnictwie. c Patrz uwagi metodologiczne, str. 20. d Bez podmiotów gospodarczych </t>
  </si>
  <si>
    <t xml:space="preserve">a Na podstawie bilansów. b Patrz uwagi metodologiczne str. 18. </t>
  </si>
  <si>
    <t>indywidualnych w rolnictwie. b Patrz uwagi metodologiczne str. 20. c Dane Ministerstwa Finansów. d Dane prezentowane z rocznym opóźnieniem.</t>
  </si>
  <si>
    <t>a Dane Ministerstwa Edukacji Narodowej oraz Ministerstwa Nauki i Szkolnictwa Wyższego. b, c W roku szkolnym 2010/11 łącznie z: b – liceami profilowanymi,</t>
  </si>
  <si>
    <t>VITAL STATISTICS AND MIGRATION</t>
  </si>
  <si>
    <t>THE MUNICIPALITY OF TARNÓW</t>
  </si>
  <si>
    <t xml:space="preserve">               TARNÓW AND MAŁOPOLSKIE VOIVODSHIP IN 2018</t>
  </si>
  <si>
    <r>
      <t xml:space="preserve">W tym Tarnów
</t>
    </r>
    <r>
      <rPr>
        <sz val="9"/>
        <color theme="1" tint="0.34998626667073579"/>
        <rFont val="Arial"/>
        <family val="2"/>
        <charset val="238"/>
      </rPr>
      <t>Of which Tarnów</t>
    </r>
  </si>
  <si>
    <r>
      <t>Children up to the age of 17, for whom parents receive family allowance</t>
    </r>
    <r>
      <rPr>
        <vertAlign val="superscript"/>
        <sz val="9"/>
        <color theme="1" tint="0.34998626667073579"/>
        <rFont val="Arial"/>
        <family val="2"/>
        <charset val="238"/>
      </rPr>
      <t>g</t>
    </r>
  </si>
  <si>
    <r>
      <t>Students</t>
    </r>
    <r>
      <rPr>
        <vertAlign val="superscript"/>
        <sz val="9"/>
        <color theme="1" tint="0.34998626667073579"/>
        <rFont val="Arial"/>
        <family val="2"/>
        <charset val="238"/>
      </rPr>
      <t>n</t>
    </r>
    <r>
      <rPr>
        <sz val="9"/>
        <color theme="1" tint="0.34998626667073579"/>
        <rFont val="Arial"/>
        <family val="2"/>
        <charset val="238"/>
      </rPr>
      <t xml:space="preserve"> of higher education institutions (including foreigners)</t>
    </r>
  </si>
  <si>
    <t xml:space="preserve">Mieszkańcy domów i zakładów stacjonarnej pomocy społecznej  </t>
  </si>
  <si>
    <r>
      <t>a Based on balances.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>b See methodological notes page 21.</t>
    </r>
  </si>
  <si>
    <t xml:space="preserve">               VITAL STATISTICS AND MIGRATION</t>
  </si>
  <si>
    <r>
      <rPr>
        <sz val="9"/>
        <color theme="1" tint="0.34998626667073579"/>
        <rFont val="Arial"/>
        <family val="2"/>
        <charset val="238"/>
      </rPr>
      <t xml:space="preserve">   in total sections K, L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</si>
  <si>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dla tych osób. e Od momentu rejestracji w urzędzie pracy; przedziały zostały domknięte prawostronnie. f W ciągu roku. g Dane zmienione do wcześniej </t>
  </si>
  <si>
    <t xml:space="preserve">Median annual income from retirement and other pension  </t>
  </si>
  <si>
    <t xml:space="preserve">  in PLN</t>
  </si>
  <si>
    <t>b See methodological notes page 23. c Data of the Ministry of Finance. d Data presented with one year delay.</t>
  </si>
  <si>
    <t xml:space="preserve">a Data of the Ministry of National Education and the Ministry of Science and Higher Education. b, c In the 2010/11 school year including: b – specialized secondary, </t>
  </si>
  <si>
    <t>Places in stationary social welfare homes and facilities</t>
  </si>
  <si>
    <t>Stationary social welfare homes and facilities</t>
  </si>
  <si>
    <t>a Until 2011 referred to as outpatient health care facilities. b Masters of pharmacy. c In 2010 nurseries, since 2011 nurseries, children’s clubs and other centres.</t>
  </si>
  <si>
    <r>
      <t>Uczniowie</t>
    </r>
    <r>
      <rPr>
        <vertAlign val="superscript"/>
        <sz val="9"/>
        <color theme="1"/>
        <rFont val="Arial"/>
        <family val="2"/>
        <charset val="238"/>
      </rPr>
      <t>ik</t>
    </r>
    <r>
      <rPr>
        <sz val="9"/>
        <color theme="1"/>
        <rFont val="Arial"/>
        <family val="2"/>
        <charset val="238"/>
      </rPr>
      <t xml:space="preserve"> w szkołach dla dzieci i młodzieży (łącznie ze szkołami specjalnymi) </t>
    </r>
  </si>
  <si>
    <r>
      <t>Pupils and students</t>
    </r>
    <r>
      <rPr>
        <vertAlign val="superscript"/>
        <sz val="9"/>
        <color theme="1" tint="0.34998626667073579"/>
        <rFont val="Arial"/>
        <family val="2"/>
        <charset val="238"/>
      </rPr>
      <t>ik</t>
    </r>
    <r>
      <rPr>
        <sz val="9"/>
        <color theme="1" tint="0.34998626667073579"/>
        <rFont val="Arial"/>
        <family val="2"/>
        <charset val="238"/>
      </rPr>
      <t xml:space="preserve"> in schools for children and youth (including special schools)</t>
    </r>
  </si>
  <si>
    <t xml:space="preserve">Ministry of Science and Higher Education. o Until 2011 referred to as outpatient health care facilities. p On the basis of the act of 20th February 2015 </t>
  </si>
  <si>
    <t>a In Poland. b Domestic and foreign. c Visiting museums in organized groups. d During the year.</t>
  </si>
  <si>
    <t xml:space="preserve">  guesthouses and another hotel facilities)</t>
  </si>
  <si>
    <t xml:space="preserve">   gas supply</t>
  </si>
  <si>
    <r>
      <t xml:space="preserve">   water supply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</si>
  <si>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Water supplied by the water supply distribution network </t>
  </si>
  <si>
    <r>
      <t xml:space="preserve">  for households in dam</t>
    </r>
    <r>
      <rPr>
        <b/>
        <vertAlign val="superscript"/>
        <sz val="9"/>
        <color theme="1" tint="0.34998626667073579"/>
        <rFont val="Arial"/>
        <family val="2"/>
        <charset val="238"/>
      </rPr>
      <t>3</t>
    </r>
  </si>
  <si>
    <t>a Distribution network and collectors. b For residential and collective accommodation buildings.</t>
  </si>
  <si>
    <t xml:space="preserve">a On the basis of balances of dwelling stocks. b Built by natural persons, churches and religious associations, designed for the own use of the investor. c Since 1st January 2018, </t>
  </si>
  <si>
    <t xml:space="preserve">mieszkania na sprzedaż lub wynajem realizowane przez inwestorów indywidualnych, dotychczas zaliczne do tej formy budownictwa, zostały włączone </t>
  </si>
  <si>
    <t xml:space="preserve">c  Począwszy od stycznia 2018 r. dane dla efektów "budownictwa indywidualnego" dotyczą tylko mieszkań realizowanych na własne potrzeby inwestora; </t>
  </si>
  <si>
    <t>so far included in this form of construction, have been included in "construction for sale or rent".</t>
  </si>
  <si>
    <t xml:space="preserve">data regarding effects of "private construction" refer only to dwellings realized for  the investor's own needs; dwellings for sale or rent realized by private investors, </t>
  </si>
  <si>
    <r>
      <t>Ścieki przemysłowe</t>
    </r>
    <r>
      <rPr>
        <sz val="9"/>
        <rFont val="Arial"/>
        <family val="2"/>
        <charset val="238"/>
      </rPr>
      <t xml:space="preserve"> i komunalne wymagające</t>
    </r>
  </si>
  <si>
    <r>
      <t>Industrial</t>
    </r>
    <r>
      <rPr>
        <vertAlign val="superscript"/>
        <sz val="9"/>
        <color theme="1" tint="0.34998626667073579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 xml:space="preserve">and municipal wastewater requiring </t>
    </r>
  </si>
  <si>
    <t>Nature monuments (as of 31 XII)</t>
  </si>
  <si>
    <t>a Recorded in the REGON register; excluding persons tending private farms in agriculture.</t>
  </si>
  <si>
    <t xml:space="preserve">a Zarejestrowane w rejestrze REGON; bez osób prowadzących gospodarstwa indywidualne w rolnictwie. </t>
  </si>
  <si>
    <t xml:space="preserve">liczba pracujących przekracza 9 osób. t Według lokalizacji inwestycji. u Bez osób prowadzących gospodarstwa indywidualne w rolnictwie. w Dane </t>
  </si>
  <si>
    <t>a Patrz uwagi metodologiczne str. 20 . b Wybrane miasta, które przed zmianami administracyjnymi w 1999 r. były miastami wojewódzkimi, a obecnie są miastami na prawach powiatu. c Patrz uwagi metodologiczne str.18 . d Dane z Ministerstwa Finansów za 2017 r. e Bez podmiotów gospodarczych o liczbie pracujących do 9 osób. f Porady lekarskie bez porad stomatologicznych. g Dane ze Zbioru Centralnego Krajowego Systemu Monitoringu Pomocy Społecznej MRPiPS. h Dane z Krajowego Systemu Monitoringu Świadczeń Rodzinnych MRPiPS. i Bez osób prowadzących gospodarstwa indywidualne w rolnictwie, stan w dniu 31 XII.</t>
  </si>
  <si>
    <t>Road tractors and balast tractors</t>
  </si>
  <si>
    <t>Special purpose vehicles</t>
  </si>
  <si>
    <t>Agricultural tractors</t>
  </si>
  <si>
    <t>Accidents</t>
  </si>
  <si>
    <t xml:space="preserve">Per 10 thousand road motor </t>
  </si>
  <si>
    <t>Killed</t>
  </si>
  <si>
    <t xml:space="preserve">Kolizje </t>
  </si>
  <si>
    <t xml:space="preserve">a Dane za lata 2010 i 2017 zmienione do wcześniej opublikowanych. b Łącznie z samochodami ciężarowo-osobowymi. </t>
  </si>
  <si>
    <t>d Vehicles as of 31 XII.</t>
  </si>
  <si>
    <t xml:space="preserve">a Data for the years 2010 and 2017 changed to previously published. b Including cargo-and-passenger cars. c Registered by the Police. </t>
  </si>
  <si>
    <r>
      <t xml:space="preserve">  vehicles and tractors registered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</si>
  <si>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t xml:space="preserve">  samochodowych i ciągników</t>
  </si>
  <si>
    <r>
      <t xml:space="preserve">  zarejestrowanych</t>
    </r>
    <r>
      <rPr>
        <vertAlign val="superscript"/>
        <sz val="9"/>
        <rFont val="Arial"/>
        <family val="2"/>
        <charset val="238"/>
      </rPr>
      <t>d</t>
    </r>
  </si>
  <si>
    <r>
      <rPr>
        <sz val="8"/>
        <color rgb="FF616161"/>
        <rFont val="Arial"/>
        <family val="2"/>
        <charset val="238"/>
      </rPr>
      <t xml:space="preserve">Headquarters of the State Fire Service </t>
    </r>
    <r>
      <rPr>
        <sz val="8"/>
        <rFont val="Arial"/>
        <family val="2"/>
        <charset val="238"/>
      </rPr>
      <t>(</t>
    </r>
    <r>
      <rPr>
        <u/>
        <sz val="8"/>
        <color theme="1" tint="0.34998626667073579"/>
        <rFont val="Arial"/>
        <family val="2"/>
        <charset val="238"/>
      </rPr>
      <t>www.kgpsp.gov.pl</t>
    </r>
    <r>
      <rPr>
        <sz val="8"/>
        <color theme="1" tint="0.34998626667073579"/>
        <rFont val="Arial"/>
        <family val="2"/>
        <charset val="238"/>
      </rPr>
      <t>, date of access: 9th September 2019) and</t>
    </r>
    <r>
      <rPr>
        <sz val="8"/>
        <color rgb="FF616161"/>
        <rFont val="Arial"/>
        <family val="2"/>
        <charset val="238"/>
      </rPr>
      <t xml:space="preserve"> data from the Municipality of Tarnów.</t>
    </r>
  </si>
  <si>
    <t xml:space="preserve">                 THE MUNICIPALITY OF TARNÓW</t>
  </si>
  <si>
    <t xml:space="preserve">   przedstawiciele władz publicznych, wyżsi urzędnicy i kierownicy  </t>
  </si>
  <si>
    <t xml:space="preserve">   managers</t>
  </si>
  <si>
    <t>Cudzoziemcy zameldowani na pobyt czasowy (stan w końcu roku)</t>
  </si>
  <si>
    <t>Persons registered for permanent residence from outside the area</t>
  </si>
  <si>
    <t xml:space="preserve">      of which from the city of Tarnów</t>
  </si>
  <si>
    <t xml:space="preserve">   certificates of legal capacity to conclude a marriage abroad</t>
  </si>
  <si>
    <t xml:space="preserve">   zaświadczeń o zdolności prawnej do zawarcia małżeństwa za granicą</t>
  </si>
  <si>
    <t>Married couples who received medals for long cohabitation</t>
  </si>
  <si>
    <t>population register. b Estimated data.</t>
  </si>
  <si>
    <t>TARNÓW AND OTHER CITIES IN 2018</t>
  </si>
  <si>
    <r>
      <t>Podmioty gospodarki narodowej
zarejestrowane w rejestrze REGON</t>
    </r>
    <r>
      <rPr>
        <vertAlign val="superscript"/>
        <sz val="9"/>
        <color theme="1"/>
        <rFont val="Arial"/>
        <family val="2"/>
        <charset val="238"/>
      </rPr>
      <t>i</t>
    </r>
    <r>
      <rPr>
        <sz val="9"/>
        <color theme="1"/>
        <rFont val="Arial"/>
        <family val="2"/>
        <charset val="238"/>
      </rPr>
      <t xml:space="preserve">
na 10 tys. ludności w wieku produkcyjnym
</t>
    </r>
    <r>
      <rPr>
        <sz val="9"/>
        <color theme="1" tint="0.34998626667073579"/>
        <rFont val="Arial"/>
        <family val="2"/>
        <charset val="238"/>
      </rPr>
      <t>Entities of the national economy recorded in the REGON register</t>
    </r>
    <r>
      <rPr>
        <vertAlign val="superscript"/>
        <sz val="9"/>
        <color theme="1" tint="0.34998626667073579"/>
        <rFont val="Arial"/>
        <family val="2"/>
        <charset val="238"/>
      </rPr>
      <t>i</t>
    </r>
    <r>
      <rPr>
        <sz val="9"/>
        <color theme="1" tint="0.34998626667073579"/>
        <rFont val="Arial"/>
        <family val="2"/>
        <charset val="238"/>
      </rPr>
      <t xml:space="preserve"> per 10 thousand working age population </t>
    </r>
  </si>
  <si>
    <t xml:space="preserve">a The number of births, marriages and death certificates was given excluding entries of foreign acts in Polish books. The number of births and deaths is based on data from the </t>
  </si>
  <si>
    <r>
      <t>employed on private farms in agriculture.</t>
    </r>
    <r>
      <rPr>
        <sz val="8"/>
        <color theme="1" tint="0.34998626667073579"/>
        <rFont val="Arial"/>
        <family val="2"/>
        <charset val="238"/>
      </rPr>
      <t xml:space="preserve"> c See methodological notes, page 23 </t>
    </r>
    <r>
      <rPr>
        <sz val="8"/>
        <color rgb="FF595959"/>
        <rFont val="Arial"/>
        <family val="2"/>
        <charset val="238"/>
      </rPr>
      <t xml:space="preserve">. d Excluding economic entities employing up to 9 persons. e Data of </t>
    </r>
  </si>
  <si>
    <t>e, f W roku szkolnym 2010/11 łącznie z uzupełniającymi. e – liceami ogólnokształcącymi, f – technikami.</t>
  </si>
  <si>
    <t>2017/18</t>
  </si>
  <si>
    <t>2010/11</t>
  </si>
  <si>
    <t>2018/19</t>
  </si>
  <si>
    <t>2017/18=100</t>
  </si>
  <si>
    <t xml:space="preserve">w gospodarstwach indywidualnych w rolnictwie. b Patrz uwagi metodologiczne str. 20. c Według miejsca zdarzenia; zgłoszonych w ciągu roku, bez wypadków </t>
  </si>
  <si>
    <t xml:space="preserve">   per borrower in volumes</t>
  </si>
  <si>
    <t xml:space="preserve">Ciągniki siodłowe i balastowe  </t>
  </si>
  <si>
    <t xml:space="preserve">w klubach dziecięcych. i Dane Ministerstwa Edukacji Narodowej.  k Stan na początku roku szkolnego 2018/19. l Branżowych I stopnia, technikach, </t>
  </si>
  <si>
    <t xml:space="preserve">i Data of the Ministry of National Education. k As of the beginning of the school year 2018/19. l Stage I sectoral vocational schools, technical secondary, </t>
  </si>
  <si>
    <r>
      <t xml:space="preserve">województwo=100
</t>
    </r>
    <r>
      <rPr>
        <sz val="9"/>
        <color theme="1" tint="0.34998626667073579"/>
        <rFont val="Arial"/>
        <family val="2"/>
        <charset val="238"/>
      </rPr>
      <t>voivodship=100</t>
    </r>
  </si>
  <si>
    <t xml:space="preserve">  (w ciągu roku) </t>
  </si>
  <si>
    <t xml:space="preserve">  (during the year)</t>
  </si>
  <si>
    <r>
      <t xml:space="preserve">   upper lower secondary</t>
    </r>
    <r>
      <rPr>
        <vertAlign val="superscript"/>
        <sz val="9"/>
        <color theme="1" tint="0.34998626667073579"/>
        <rFont val="Arial"/>
        <family val="2"/>
        <charset val="238"/>
      </rPr>
      <t>I</t>
    </r>
  </si>
  <si>
    <t>Indoor cinemas (as of 31 XII)</t>
  </si>
  <si>
    <t>Audience in indoor cinemas</t>
  </si>
  <si>
    <t>school year including supplementary: e – general secondary schools, f – technical secondary schools.</t>
  </si>
  <si>
    <t>Borrowers (during the year)</t>
  </si>
  <si>
    <t>Indoor cinemas</t>
  </si>
  <si>
    <r>
      <t>Audience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</si>
  <si>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Audience per screening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</si>
  <si>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Accommodation establishments</t>
    </r>
    <r>
      <rPr>
        <vertAlign val="superscript"/>
        <sz val="9"/>
        <color theme="1" tint="0.34998626667073579"/>
        <rFont val="Arial"/>
        <family val="2"/>
        <charset val="238"/>
      </rPr>
      <t xml:space="preserve">b </t>
    </r>
  </si>
  <si>
    <r>
      <t xml:space="preserve">S o u r c e: Data on Members of the City Council </t>
    </r>
    <r>
      <rPr>
        <sz val="8"/>
        <color theme="1" tint="0.34998626667073579"/>
        <rFont val="Calibri"/>
        <family val="2"/>
        <charset val="238"/>
      </rPr>
      <t>–</t>
    </r>
    <r>
      <rPr>
        <sz val="8"/>
        <color theme="1" tint="0.34998626667073579"/>
        <rFont val="Arial"/>
        <family val="2"/>
        <charset val="238"/>
      </rPr>
      <t xml:space="preserve"> Statistics Poland's Local Data Bank, data for other parts – The Municipality of Tarnów.</t>
    </r>
  </si>
  <si>
    <r>
      <t xml:space="preserve">Widzowie
w kinach stałych
na 10 tys. ludności
</t>
    </r>
    <r>
      <rPr>
        <sz val="9"/>
        <color theme="1" tint="0.34998626667073579"/>
        <rFont val="Arial"/>
        <family val="2"/>
        <charset val="238"/>
      </rPr>
      <t>Audience in indoor cinemas per 10 thousand population</t>
    </r>
  </si>
  <si>
    <r>
      <t>Udzielone porady
ambulatoryjne
na 10 tys. ludności</t>
    </r>
    <r>
      <rPr>
        <vertAlign val="superscript"/>
        <sz val="9"/>
        <color theme="1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Outpatient consultations provided per 10 thousand population</t>
    </r>
    <r>
      <rPr>
        <vertAlign val="superscript"/>
        <sz val="9"/>
        <color theme="1" tint="0.34998626667073579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
</t>
    </r>
  </si>
  <si>
    <r>
      <t>Udział dzieci
w wieku do 17 lat, na które rodzice otrzymali zasiłek rodzinny</t>
    </r>
    <r>
      <rPr>
        <vertAlign val="superscript"/>
        <sz val="9"/>
        <color theme="1"/>
        <rFont val="Arial"/>
        <family val="2"/>
        <charset val="238"/>
      </rPr>
      <t>h</t>
    </r>
    <r>
      <rPr>
        <sz val="9"/>
        <color theme="1"/>
        <rFont val="Arial"/>
        <family val="2"/>
        <charset val="238"/>
      </rPr>
      <t xml:space="preserve">
w ogólnej liczbie dzieci
w tym wieku
w %
</t>
    </r>
    <r>
      <rPr>
        <sz val="9"/>
        <color theme="1" tint="0.34998626667073579"/>
        <rFont val="Arial"/>
        <family val="2"/>
        <charset val="238"/>
      </rPr>
      <t>Share of children aged up to 17, for whom parents received family allowance in total number of children at this age</t>
    </r>
    <r>
      <rPr>
        <sz val="9"/>
        <color theme="1" tint="0.34998626667073579"/>
        <rFont val="Arial"/>
        <family val="2"/>
        <charset val="238"/>
      </rPr>
      <t xml:space="preserve"> in %</t>
    </r>
  </si>
  <si>
    <r>
      <rPr>
        <sz val="8"/>
        <color theme="1" tint="0.34998626667073579"/>
        <rFont val="Arial"/>
        <family val="2"/>
        <charset val="238"/>
      </rPr>
      <t>w Statistical data of Headquarters of the State Fire Service</t>
    </r>
    <r>
      <rPr>
        <u/>
        <sz val="8"/>
        <color theme="1" tint="0.34998626667073579"/>
        <rFont val="Arial"/>
        <family val="2"/>
        <charset val="238"/>
      </rPr>
      <t xml:space="preserve"> (source: www.kgpsp.gov.pl, </t>
    </r>
    <r>
      <rPr>
        <sz val="8"/>
        <color theme="1" tint="0.34998626667073579"/>
        <rFont val="Arial"/>
        <family val="2"/>
        <charset val="238"/>
      </rPr>
      <t xml:space="preserve">date of access: 9th September 2019). y Natural disasters, </t>
    </r>
  </si>
  <si>
    <t>disasters, accidents, failures and other threats to life and property.</t>
  </si>
  <si>
    <t>m Łącznie z osobami dorosłymi. n Stan w dniu 31 XII; dane Ministerstwa Nauki i Szkolnictwa Wyższego. o Do 2011 r. określane jako zakłady ambulatoryjnej</t>
  </si>
  <si>
    <t xml:space="preserve">general secondary, general art schools leading to professional certification, special job-training schools. m Including adults. n As of 31 XII; data of the </t>
  </si>
  <si>
    <r>
      <t>RUCH NATURALNY</t>
    </r>
    <r>
      <rPr>
        <vertAlign val="superscript"/>
        <sz val="9"/>
        <rFont val="Arial"/>
        <family val="2"/>
        <charset val="238"/>
      </rPr>
      <t>a</t>
    </r>
  </si>
  <si>
    <t xml:space="preserve">MIGRACJE LUDNOŚCI  </t>
  </si>
  <si>
    <r>
      <rPr>
        <b/>
        <sz val="9"/>
        <color rgb="FF595959"/>
        <rFont val="Arial"/>
        <family val="2"/>
        <charset val="238"/>
      </rPr>
      <t>MIGRATION OF POPULATION</t>
    </r>
    <r>
      <rPr>
        <b/>
        <sz val="9"/>
        <color theme="1"/>
        <rFont val="Arial"/>
        <family val="2"/>
        <charset val="238"/>
      </rPr>
      <t xml:space="preserve">
</t>
    </r>
  </si>
  <si>
    <t xml:space="preserve"> c – szkołami artystycznymi ogólnokształcącymi dającymi uprawnienia zawodowe. d Do roku 2017/18 stan w dniu 30 XI, od roku 2018/19 stan w dniu 31 XII. </t>
  </si>
  <si>
    <r>
      <t>Widzowie na 1 seans</t>
    </r>
    <r>
      <rPr>
        <vertAlign val="superscript"/>
        <sz val="9"/>
        <rFont val="Arial"/>
        <family val="2"/>
        <charset val="238"/>
      </rPr>
      <t>d</t>
    </r>
  </si>
  <si>
    <r>
      <t>Widzowie</t>
    </r>
    <r>
      <rPr>
        <vertAlign val="superscript"/>
        <sz val="9"/>
        <rFont val="Arial"/>
        <family val="2"/>
        <charset val="238"/>
      </rPr>
      <t>d</t>
    </r>
  </si>
  <si>
    <r>
      <t>POJAZDY SAMOCHODOWE I CIĄGNIKI ZAREJESTROWANE</t>
    </r>
    <r>
      <rPr>
        <vertAlign val="superscript"/>
        <sz val="9"/>
        <color theme="1"/>
        <rFont val="Arial"/>
        <family val="2"/>
        <charset val="238"/>
      </rPr>
      <t>a</t>
    </r>
  </si>
  <si>
    <t>POLICJA</t>
  </si>
  <si>
    <t>THE POLICE</t>
  </si>
  <si>
    <t>PAŃSTWOWA STRAŻ POŻARNA</t>
  </si>
  <si>
    <t>THE STATE FIRE SERVICE</t>
  </si>
  <si>
    <r>
      <t>Targowiska stałe</t>
    </r>
    <r>
      <rPr>
        <vertAlign val="superscript"/>
        <sz val="9"/>
        <color theme="1"/>
        <rFont val="Arial"/>
        <family val="2"/>
        <charset val="238"/>
      </rPr>
      <t>a</t>
    </r>
    <r>
      <rPr>
        <b/>
        <vertAlign val="superscript"/>
        <sz val="9"/>
        <color theme="1"/>
        <rFont val="Arial"/>
        <family val="2"/>
        <charset val="238"/>
      </rPr>
      <t xml:space="preserve"> </t>
    </r>
  </si>
  <si>
    <r>
      <t>Permanent marketplaces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</si>
  <si>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>Targowiska sezonowe</t>
    </r>
    <r>
      <rPr>
        <vertAlign val="superscript"/>
        <sz val="9"/>
        <color theme="1"/>
        <rFont val="Arial"/>
        <family val="2"/>
        <charset val="238"/>
      </rPr>
      <t>b</t>
    </r>
  </si>
  <si>
    <r>
      <t>Seasonal marketplaces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</si>
  <si>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PRZESTĘPSTW</t>
    </r>
    <r>
      <rPr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OGÓŁEM W %</t>
    </r>
  </si>
  <si>
    <r>
      <t xml:space="preserve">  IN CRIMES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 IN %</t>
    </r>
  </si>
  <si>
    <t>STRAŻ  MIEJSKA</t>
  </si>
  <si>
    <r>
      <t>VITAL STATISTICS</t>
    </r>
    <r>
      <rPr>
        <vertAlign val="superscript"/>
        <sz val="9"/>
        <color rgb="FF595959"/>
        <rFont val="Arial"/>
        <family val="2"/>
        <charset val="238"/>
      </rPr>
      <t>a</t>
    </r>
  </si>
  <si>
    <r>
      <t xml:space="preserve">  na pobyt stały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</si>
  <si>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  permanent residence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</si>
  <si>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>PRACUJĄCY</t>
    </r>
    <r>
      <rPr>
        <vertAlign val="superscript"/>
        <sz val="9"/>
        <color theme="1"/>
        <rFont val="Arial"/>
        <family val="2"/>
        <charset val="238"/>
      </rPr>
      <t>a</t>
    </r>
  </si>
  <si>
    <r>
      <t>EMPLOYMENT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</si>
  <si>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>POSZKODOWANI W WYPADKACH PRZY PRACY</t>
    </r>
    <r>
      <rPr>
        <vertAlign val="superscript"/>
        <sz val="9"/>
        <color theme="1"/>
        <rFont val="Arial"/>
        <family val="2"/>
        <charset val="238"/>
      </rPr>
      <t>c</t>
    </r>
  </si>
  <si>
    <r>
      <t>WYNAGRODZENIA</t>
    </r>
    <r>
      <rPr>
        <vertAlign val="superscript"/>
        <sz val="9"/>
        <color rgb="FF000000"/>
        <rFont val="Arial"/>
        <family val="2"/>
        <charset val="238"/>
      </rPr>
      <t>a</t>
    </r>
  </si>
  <si>
    <r>
      <t>ŚWIADCZENIA SPOŁECZNE</t>
    </r>
    <r>
      <rPr>
        <vertAlign val="superscript"/>
        <sz val="9"/>
        <color theme="1"/>
        <rFont val="Arial"/>
        <family val="2"/>
        <charset val="238"/>
      </rPr>
      <t>c</t>
    </r>
  </si>
  <si>
    <r>
      <t>SOCIAL BENEFITS</t>
    </r>
    <r>
      <rPr>
        <vertAlign val="superscript"/>
        <sz val="9"/>
        <color theme="1" tint="0.34998626667073579"/>
        <rFont val="Arial"/>
        <family val="2"/>
        <charset val="238"/>
      </rPr>
      <t>c</t>
    </r>
    <r>
      <rPr>
        <sz val="9"/>
        <color theme="1" tint="0.34998626667073579"/>
        <rFont val="Arial"/>
        <family val="2"/>
        <charset val="238"/>
      </rPr>
      <t xml:space="preserve"> </t>
    </r>
  </si>
  <si>
    <r>
      <rPr>
        <sz val="10"/>
        <color theme="1"/>
        <rFont val="Arial"/>
        <family val="2"/>
        <charset val="238"/>
      </rPr>
      <t xml:space="preserve">TABL. 6. </t>
    </r>
    <r>
      <rPr>
        <b/>
        <sz val="10"/>
        <color theme="1"/>
        <rFont val="Arial"/>
        <family val="2"/>
        <charset val="238"/>
      </rPr>
      <t xml:space="preserve"> EDUKACJA I WYCHOWANIE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</si>
  <si>
    <r>
      <t xml:space="preserve">               EDUCATION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</si>
  <si>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t>Przychodnie</t>
    </r>
    <r>
      <rPr>
        <vertAlign val="superscript"/>
        <sz val="9"/>
        <color theme="1"/>
        <rFont val="Arial"/>
        <family val="2"/>
        <charset val="238"/>
      </rPr>
      <t>a</t>
    </r>
  </si>
  <si>
    <r>
      <t>Outpatient departments</t>
    </r>
    <r>
      <rPr>
        <vertAlign val="superscript"/>
        <sz val="9"/>
        <color theme="1" tint="0.34998626667073579"/>
        <rFont val="Arial "/>
        <charset val="238"/>
      </rPr>
      <t>a</t>
    </r>
  </si>
  <si>
    <r>
      <t>Placówki opieki nad dziećmi do lat 3</t>
    </r>
    <r>
      <rPr>
        <vertAlign val="superscript"/>
        <sz val="9"/>
        <rFont val="Arial"/>
        <family val="2"/>
        <charset val="238"/>
      </rPr>
      <t xml:space="preserve">c </t>
    </r>
  </si>
  <si>
    <r>
      <t>Facilities of childcare for children up to the age of 3</t>
    </r>
    <r>
      <rPr>
        <vertAlign val="superscript"/>
        <sz val="9"/>
        <color theme="1" tint="0.34998626667073579"/>
        <rFont val="Arial"/>
        <family val="2"/>
        <charset val="238"/>
      </rPr>
      <t>c</t>
    </r>
    <r>
      <rPr>
        <sz val="9"/>
        <color theme="1" tint="0.34998626667073579"/>
        <rFont val="Arial"/>
        <family val="2"/>
        <charset val="238"/>
      </rPr>
      <t xml:space="preserve"> </t>
    </r>
  </si>
  <si>
    <r>
      <rPr>
        <sz val="10"/>
        <color theme="1"/>
        <rFont val="Arial"/>
        <family val="2"/>
        <charset val="238"/>
      </rPr>
      <t>TABL. 9.</t>
    </r>
    <r>
      <rPr>
        <b/>
        <sz val="10"/>
        <color theme="1"/>
        <rFont val="Arial"/>
        <family val="2"/>
        <charset val="238"/>
      </rPr>
      <t xml:space="preserve">  TURYSTYKA</t>
    </r>
    <r>
      <rPr>
        <vertAlign val="superscript"/>
        <sz val="10"/>
        <color theme="1"/>
        <rFont val="Arial"/>
        <family val="2"/>
        <charset val="238"/>
      </rPr>
      <t>a</t>
    </r>
  </si>
  <si>
    <r>
      <t xml:space="preserve">               TOURISM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</si>
  <si>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t>Ścieki odprowadzone siecią kanalizacyjną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w dam</t>
    </r>
    <r>
      <rPr>
        <b/>
        <vertAlign val="superscript"/>
        <sz val="9"/>
        <rFont val="Arial"/>
        <family val="2"/>
        <charset val="238"/>
      </rPr>
      <t>3</t>
    </r>
  </si>
  <si>
    <r>
      <t>Wastewater discharged by sewage system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 in dam</t>
    </r>
    <r>
      <rPr>
        <b/>
        <vertAlign val="superscript"/>
        <sz val="9"/>
        <color theme="1" tint="0.34998626667073579"/>
        <rFont val="Arial"/>
        <family val="2"/>
        <charset val="238"/>
      </rPr>
      <t>3</t>
    </r>
  </si>
  <si>
    <r>
      <t>ZASOBY MIESZKANIOWE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</t>
    </r>
  </si>
  <si>
    <r>
      <t>DWELLING STOCKS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</si>
  <si>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rPr>
        <b/>
        <sz val="9"/>
        <color theme="1"/>
        <rFont val="Arial"/>
        <family val="2"/>
        <charset val="238"/>
      </rPr>
      <t>Nakłady inwestycyjne w przedsiębiorstwach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</t>
    </r>
  </si>
  <si>
    <r>
      <t>Total investment outlays in enterprises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vertAlign val="superscript"/>
        <sz val="9"/>
        <color theme="1" tint="0.34998626667073579"/>
        <rFont val="Arial"/>
        <family val="2"/>
        <charset val="238"/>
      </rPr>
      <t xml:space="preserve"> </t>
    </r>
    <r>
      <rPr>
        <b/>
        <sz val="9"/>
        <color theme="1" tint="0.34998626667073579"/>
        <rFont val="Arial"/>
        <family val="2"/>
        <charset val="238"/>
      </rPr>
      <t xml:space="preserve">in million PLN </t>
    </r>
  </si>
  <si>
    <r>
      <t xml:space="preserve">                 ENTITIES OF THE NATIONAL ECONOMY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</si>
  <si>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b/>
        <sz val="9"/>
        <color theme="1" tint="0.34998626667073579"/>
        <rFont val="Arial"/>
        <family val="2"/>
        <charset val="238"/>
      </rPr>
      <t xml:space="preserve">ROAD MOTOR </t>
    </r>
    <r>
      <rPr>
        <b/>
        <sz val="9"/>
        <color rgb="FF595959"/>
        <rFont val="Arial"/>
        <family val="2"/>
        <charset val="238"/>
      </rPr>
      <t>VEHICLES AND TRACTORS REGISTERED</t>
    </r>
    <r>
      <rPr>
        <vertAlign val="superscript"/>
        <sz val="9"/>
        <color rgb="FF595959"/>
        <rFont val="Arial"/>
        <family val="2"/>
        <charset val="238"/>
      </rPr>
      <t xml:space="preserve">a </t>
    </r>
  </si>
  <si>
    <r>
      <t>WYPADKI DROGOWE</t>
    </r>
    <r>
      <rPr>
        <vertAlign val="superscript"/>
        <sz val="9"/>
        <rFont val="Arial"/>
        <family val="2"/>
        <charset val="238"/>
      </rPr>
      <t>c</t>
    </r>
  </si>
  <si>
    <r>
      <t>ROAD ACCIDENTS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</si>
  <si>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t>THE MUNICIPAL POLICE</t>
  </si>
  <si>
    <r>
      <t xml:space="preserve">                  TARNÓW AND OTHER CITIES IN 2018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</si>
  <si>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t>CZŁONKOWIE RADY MIASTA</t>
  </si>
  <si>
    <t>MEMBERS OF THE CITY COUNCIL</t>
  </si>
  <si>
    <t xml:space="preserve">WYDZIAŁ SPRAW OBYWATELSKICH </t>
  </si>
  <si>
    <t>FACULTY OF CIVIL MATTERS</t>
  </si>
  <si>
    <t>URZĄD STANU CYWILNEGO</t>
  </si>
  <si>
    <t>CIVIL STATUS OFFICE</t>
  </si>
  <si>
    <t xml:space="preserve">b See methodological notes page 23. c According to the place of the event; reported during the year, without accidents on private farms in agriculture. </t>
  </si>
  <si>
    <t xml:space="preserve">d Excluding  persons injured in fatal accidents and excluding number of days of inability to work for these people. e From the moment of registration </t>
  </si>
  <si>
    <t>at the employment office; intervals were shifted upward. f During the year. g Data changed to previously published.</t>
  </si>
  <si>
    <r>
      <t>a See methodological notes page 23.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color theme="1" tint="0.34998626667073579"/>
        <rFont val="Arial"/>
        <family val="2"/>
        <charset val="238"/>
      </rPr>
      <t xml:space="preserve">b Selected cities which before the administrative changes in 1999 were voivodship cities and now are cities with powiat status. c See methodological notes page 21. d Data of the Ministry of Finance for 2017. e Excluding economic entities employing up to 9 persons. f Doctors consultations excluding stomatological consultations. g Data of the Central Collection of the National Social Welfare Monitoring of the Ministry of Family, Labour and Social Policy. h Data from the National Monitoring System of Family Benefits of Ministry of Family, Labour and Social Policy. i Excluding </t>
    </r>
  </si>
  <si>
    <t xml:space="preserve">persons tending private farms in agriculture, as of 31 XII.  </t>
  </si>
  <si>
    <t xml:space="preserve">c – general art schools leading to professional certification. d Until the 2017/18 school year as of 30 XI, since the 2018/19 school year as of 31 XII. e, f In the 2010/11 </t>
  </si>
  <si>
    <t xml:space="preserve">  as a compulsory subject in % of total pupils and </t>
  </si>
  <si>
    <r>
      <t>Studenci</t>
    </r>
    <r>
      <rPr>
        <vertAlign val="superscript"/>
        <sz val="9"/>
        <rFont val="Arial"/>
        <family val="2"/>
        <charset val="238"/>
      </rPr>
      <t>n</t>
    </r>
    <r>
      <rPr>
        <sz val="9"/>
        <rFont val="Arial"/>
        <family val="2"/>
        <charset val="238"/>
      </rPr>
      <t xml:space="preserve"> uczelni (łącznie z cudzoziemcami)  </t>
    </r>
  </si>
  <si>
    <t>Uczelnie</t>
  </si>
  <si>
    <r>
      <t>Studenci</t>
    </r>
    <r>
      <rPr>
        <vertAlign val="superscript"/>
        <sz val="9"/>
        <rFont val="Arial"/>
        <family val="2"/>
        <charset val="238"/>
      </rPr>
      <t>d</t>
    </r>
    <r>
      <rPr>
        <sz val="9"/>
        <rFont val="Arial"/>
        <family val="2"/>
        <charset val="238"/>
      </rPr>
      <t xml:space="preserve"> uczelni (łącznie z cudzoziemcami)</t>
    </r>
  </si>
  <si>
    <t>Informator statystyczny – miasto Tarnów 2019</t>
  </si>
  <si>
    <t>Statistical guidebook – city of Tarnów 2019</t>
  </si>
  <si>
    <r>
      <rPr>
        <sz val="10"/>
        <color theme="1"/>
        <rFont val="Arial"/>
        <family val="2"/>
        <charset val="238"/>
      </rPr>
      <t>TABL. 15.</t>
    </r>
    <r>
      <rPr>
        <b/>
        <sz val="10"/>
        <color theme="1"/>
        <rFont val="Arial"/>
        <family val="2"/>
        <charset val="238"/>
      </rPr>
      <t xml:space="preserve">  DOCHODY I WYDATKI BUDŻETU MIASTA</t>
    </r>
  </si>
  <si>
    <r>
      <rPr>
        <sz val="10"/>
        <color theme="1"/>
        <rFont val="Arial"/>
        <family val="2"/>
        <charset val="238"/>
      </rPr>
      <t>TABL. 16.</t>
    </r>
    <r>
      <rPr>
        <b/>
        <sz val="10"/>
        <color theme="1"/>
        <rFont val="Arial"/>
        <family val="2"/>
        <charset val="238"/>
      </rPr>
      <t xml:space="preserve">  PODMIOTY GOSPODARKI NARODOWEJ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 xml:space="preserve"> </t>
    </r>
  </si>
  <si>
    <r>
      <rPr>
        <sz val="10"/>
        <rFont val="Arial"/>
        <family val="2"/>
        <charset val="238"/>
      </rPr>
      <t>TABL. 17.</t>
    </r>
    <r>
      <rPr>
        <b/>
        <sz val="10"/>
        <rFont val="Arial"/>
        <family val="2"/>
        <charset val="238"/>
      </rPr>
      <t xml:space="preserve"> TRANSPORT</t>
    </r>
  </si>
  <si>
    <r>
      <t xml:space="preserve">TABL. 18.  </t>
    </r>
    <r>
      <rPr>
        <b/>
        <sz val="10"/>
        <rFont val="Arial"/>
        <family val="2"/>
        <charset val="238"/>
      </rPr>
      <t xml:space="preserve"> HANDEL                 </t>
    </r>
    <r>
      <rPr>
        <sz val="10"/>
        <rFont val="Arial"/>
        <family val="2"/>
        <charset val="238"/>
      </rPr>
      <t xml:space="preserve">  </t>
    </r>
  </si>
  <si>
    <r>
      <rPr>
        <sz val="10"/>
        <rFont val="Arial"/>
        <family val="2"/>
        <charset val="238"/>
      </rPr>
      <t>TABL. 19.</t>
    </r>
    <r>
      <rPr>
        <b/>
        <sz val="10"/>
        <rFont val="Arial"/>
        <family val="2"/>
        <charset val="238"/>
      </rPr>
      <t xml:space="preserve"> BEZPIECZEŃSTWO PUBLICZNE</t>
    </r>
  </si>
  <si>
    <r>
      <rPr>
        <sz val="10"/>
        <color theme="1"/>
        <rFont val="Arial"/>
        <family val="2"/>
        <charset val="238"/>
      </rPr>
      <t xml:space="preserve">TABL. 20. </t>
    </r>
    <r>
      <rPr>
        <b/>
        <sz val="10"/>
        <color theme="1"/>
        <rFont val="Arial"/>
        <family val="2"/>
        <charset val="238"/>
      </rPr>
      <t xml:space="preserve"> URZĄD MIASTA TARNOWA</t>
    </r>
  </si>
  <si>
    <r>
      <rPr>
        <sz val="10"/>
        <color theme="1"/>
        <rFont val="Arial"/>
        <family val="2"/>
        <charset val="238"/>
      </rPr>
      <t>TABL. 21.</t>
    </r>
    <r>
      <rPr>
        <b/>
        <sz val="10"/>
        <color theme="1"/>
        <rFont val="Arial"/>
        <family val="2"/>
        <charset val="238"/>
      </rPr>
      <t xml:space="preserve">  TARNÓW NA TLE INNYCH MIAST W 2018 R</t>
    </r>
    <r>
      <rPr>
        <sz val="10"/>
        <color theme="1"/>
        <rFont val="Arial"/>
        <family val="2"/>
        <charset val="238"/>
      </rPr>
      <t>.</t>
    </r>
    <r>
      <rPr>
        <vertAlign val="superscript"/>
        <sz val="10"/>
        <color theme="1"/>
        <rFont val="Arial"/>
        <family val="2"/>
        <charset val="238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</si>
</sst>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_]"/>
    <numFmt numFmtId="165" formatCode="0.00_]"/>
    <numFmt numFmtId="166" formatCode="0.0"/>
    <numFmt numFmtId="167" formatCode="_-* #,##0\ _z_ł_-;\-* #,##0\ _z_ł_-;_-* &quot;-&quot;??\ _z_ł_-;_-@_-"/>
    <numFmt numFmtId="168" formatCode="0.000"/>
    <numFmt numFmtId="169" formatCode="0_]"/>
    <numFmt numFmtId="170" formatCode="#,##0.0"/>
  </numFmts>
  <fonts count="126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rgb="FF8E0000"/>
      <name val="Arial"/>
      <family val="2"/>
      <charset val="238"/>
    </font>
    <font>
      <sz val="11"/>
      <name val="Calibri"/>
      <family val="2"/>
      <charset val="238"/>
    </font>
    <font>
      <i/>
      <sz val="8"/>
      <color theme="1" tint="0.34998626667073579"/>
      <name val="Arial"/>
      <family val="2"/>
      <charset val="238"/>
    </font>
    <font>
      <i/>
      <sz val="11"/>
      <color theme="1" tint="0.34998626667073579"/>
      <name val="Calibri"/>
      <family val="2"/>
      <charset val="238"/>
      <scheme val="minor"/>
    </font>
    <font>
      <b/>
      <u/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color theme="1"/>
      <name val="Arial"/>
      <family val="2"/>
      <charset val="238"/>
    </font>
    <font>
      <u/>
      <sz val="10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b/>
      <i/>
      <sz val="10"/>
      <color theme="1" tint="0.34998626667073579"/>
      <name val="Arial"/>
      <family val="2"/>
      <charset val="238"/>
    </font>
    <font>
      <sz val="10"/>
      <color rgb="FF7030A0"/>
      <name val="Calibri"/>
      <family val="2"/>
      <charset val="238"/>
      <scheme val="minor"/>
    </font>
    <font>
      <b/>
      <sz val="10"/>
      <color rgb="FF754FAD"/>
      <name val="Arial"/>
      <family val="2"/>
      <charset val="238"/>
    </font>
    <font>
      <b/>
      <sz val="10"/>
      <color rgb="FF827D83"/>
      <name val="Arial"/>
      <family val="2"/>
      <charset val="238"/>
    </font>
    <font>
      <sz val="10"/>
      <color rgb="FF754FAD"/>
      <name val="Arial"/>
      <family val="2"/>
      <charset val="238"/>
    </font>
    <font>
      <sz val="10"/>
      <color rgb="FF827D83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8"/>
      <color theme="10"/>
      <name val="Fira Sans"/>
      <family val="2"/>
      <charset val="238"/>
    </font>
    <font>
      <sz val="8"/>
      <color rgb="FFFF0000"/>
      <name val="Arial"/>
      <family val="2"/>
      <charset val="238"/>
    </font>
    <font>
      <b/>
      <u/>
      <sz val="10"/>
      <color theme="10"/>
      <name val="Arial"/>
      <family val="2"/>
      <charset val="238"/>
    </font>
    <font>
      <b/>
      <u/>
      <sz val="10"/>
      <color theme="1" tint="0.34998626667073579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b/>
      <vertAlign val="superscript"/>
      <sz val="10"/>
      <color theme="1" tint="0.34998626667073579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sz val="8"/>
      <color theme="1" tint="0.34998626667073579"/>
      <name val="Arial "/>
      <charset val="238"/>
    </font>
    <font>
      <sz val="10"/>
      <color rgb="FF595959"/>
      <name val="Arial"/>
      <family val="2"/>
      <charset val="238"/>
    </font>
    <font>
      <b/>
      <sz val="10"/>
      <color rgb="FF595959"/>
      <name val="Arial"/>
      <family val="2"/>
      <charset val="238"/>
    </font>
    <font>
      <b/>
      <sz val="9"/>
      <color rgb="FF754FAD"/>
      <name val="Arial"/>
      <family val="2"/>
      <charset val="238"/>
    </font>
    <font>
      <sz val="9"/>
      <name val="Calibri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9"/>
      <color theme="1" tint="0.3499862666707357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 tint="0.3499862666707357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b/>
      <vertAlign val="superscript"/>
      <sz val="9"/>
      <color theme="1" tint="0.3499862666707357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CC4C02"/>
      <name val="Arial"/>
      <family val="2"/>
      <charset val="238"/>
    </font>
    <font>
      <sz val="9"/>
      <color rgb="FF000000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rgb="FFCC4C02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rgb="FF595959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color rgb="FF595959"/>
      <name val="Arial"/>
      <family val="2"/>
      <charset val="238"/>
    </font>
    <font>
      <vertAlign val="superscript"/>
      <sz val="9"/>
      <color rgb="FF59595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9"/>
      <color rgb="FFBD0026"/>
      <name val="Arial"/>
      <family val="2"/>
      <charset val="238"/>
    </font>
    <font>
      <b/>
      <sz val="9"/>
      <color rgb="FF727271"/>
      <name val="Arial"/>
      <family val="2"/>
      <charset val="238"/>
    </font>
    <font>
      <b/>
      <sz val="9"/>
      <color theme="1"/>
      <name val="Arial "/>
      <charset val="238"/>
    </font>
    <font>
      <b/>
      <sz val="9"/>
      <color theme="1" tint="0.34998626667073579"/>
      <name val="Arial "/>
      <charset val="238"/>
    </font>
    <font>
      <sz val="9"/>
      <color theme="1"/>
      <name val="Arial "/>
      <charset val="238"/>
    </font>
    <font>
      <sz val="9"/>
      <color theme="1" tint="0.34998626667073579"/>
      <name val="Arial "/>
      <charset val="238"/>
    </font>
    <font>
      <vertAlign val="superscript"/>
      <sz val="9"/>
      <color theme="1" tint="0.34998626667073579"/>
      <name val="Arial "/>
      <charset val="238"/>
    </font>
    <font>
      <sz val="9"/>
      <color theme="4" tint="-0.249977111117893"/>
      <name val="Arial "/>
      <charset val="238"/>
    </font>
    <font>
      <sz val="9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u/>
      <sz val="9"/>
      <color theme="10"/>
      <name val="Arial"/>
      <family val="2"/>
      <charset val="238"/>
    </font>
    <font>
      <u/>
      <sz val="9"/>
      <name val="Arial"/>
      <family val="2"/>
      <charset val="238"/>
    </font>
    <font>
      <i/>
      <sz val="9"/>
      <color theme="1" tint="0.34998626667073579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11"/>
      <name val="Arial"/>
      <family val="2"/>
      <charset val="238"/>
    </font>
    <font>
      <sz val="8"/>
      <color rgb="FF595959"/>
      <name val="Arial"/>
      <family val="2"/>
      <charset val="238"/>
    </font>
    <font>
      <sz val="10"/>
      <color rgb="FF59595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00B05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8"/>
      <color theme="10"/>
      <name val="Arial"/>
      <family val="2"/>
      <charset val="238"/>
    </font>
    <font>
      <sz val="8"/>
      <color theme="10"/>
      <name val="Arial"/>
      <family val="2"/>
      <charset val="238"/>
    </font>
    <font>
      <u/>
      <sz val="8"/>
      <color theme="1" tint="0.34998626667073579"/>
      <name val="Arial"/>
      <family val="2"/>
      <charset val="238"/>
    </font>
    <font>
      <u/>
      <sz val="8"/>
      <name val="Arial"/>
      <family val="2"/>
      <charset val="238"/>
    </font>
    <font>
      <sz val="10"/>
      <color rgb="FF616161"/>
      <name val="Arial"/>
      <family val="2"/>
      <charset val="238"/>
    </font>
    <font>
      <sz val="8"/>
      <color rgb="FF616161"/>
      <name val="Arial"/>
      <family val="2"/>
      <charset val="238"/>
    </font>
    <font>
      <sz val="10"/>
      <color rgb="FF610000"/>
      <name val="Arial"/>
      <family val="2"/>
      <charset val="238"/>
    </font>
    <font>
      <u/>
      <sz val="9"/>
      <color theme="1" tint="0.34998626667073579"/>
      <name val="Arial"/>
      <family val="2"/>
      <charset val="238"/>
    </font>
    <font>
      <b/>
      <u/>
      <sz val="10"/>
      <color theme="1" tint="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0" tint="-0.499984740745262"/>
      <name val="Arial"/>
      <family val="2"/>
      <charset val="238"/>
    </font>
    <font>
      <b/>
      <u/>
      <sz val="10"/>
      <color rgb="FF616161"/>
      <name val="Arial"/>
      <family val="2"/>
      <charset val="238"/>
    </font>
    <font>
      <b/>
      <u/>
      <sz val="11"/>
      <color rgb="FF616161"/>
      <name val="Calibri"/>
      <family val="2"/>
      <charset val="238"/>
      <scheme val="minor"/>
    </font>
    <font>
      <strike/>
      <sz val="8"/>
      <color theme="1" tint="0.34998626667073579"/>
      <name val="Arial"/>
      <family val="2"/>
      <charset val="238"/>
    </font>
    <font>
      <sz val="8"/>
      <color theme="1" tint="0.34998626667073579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9"/>
      <color rgb="FF00000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vertAlign val="superscript"/>
      <sz val="10"/>
      <color theme="1" tint="0.34998626667073579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 tint="0.34998626667073579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238443"/>
      </left>
      <right style="medium">
        <color rgb="FF238443"/>
      </right>
      <top/>
      <bottom/>
      <diagonal/>
    </border>
    <border>
      <left style="medium">
        <color rgb="FF238443"/>
      </left>
      <right/>
      <top/>
      <bottom/>
      <diagonal/>
    </border>
    <border>
      <left/>
      <right style="medium">
        <color rgb="FF238443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4529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004529"/>
      </right>
      <top style="thin">
        <color auto="1"/>
      </top>
      <bottom/>
      <diagonal/>
    </border>
    <border>
      <left style="thin">
        <color auto="1"/>
      </left>
      <right style="thin">
        <color rgb="FF004529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7" fillId="0" borderId="0" applyNumberFormat="0" applyFill="0" applyBorder="0" applyAlignment="0" applyProtection="0"/>
    <xf numFmtId="0" fontId="20" fillId="3" borderId="1">
      <alignment horizontal="left" vertical="center" wrapText="1"/>
    </xf>
    <xf numFmtId="0" fontId="25" fillId="0" borderId="0"/>
    <xf numFmtId="0" fontId="99" fillId="0" borderId="0"/>
    <xf numFmtId="0" fontId="100" fillId="3" borderId="1">
      <alignment horizontal="left" vertical="center" wrapText="1"/>
    </xf>
  </cellStyleXfs>
  <cellXfs count="683">
    <xf numFmtId="0" fontId="0" fillId="0" borderId="0" xfId="0"/>
    <xf numFmtId="0" fontId="5" fillId="2" borderId="0" xfId="0" applyFont="1" applyFill="1" applyBorder="1"/>
    <xf numFmtId="0" fontId="3" fillId="2" borderId="0" xfId="0" applyFont="1" applyFill="1"/>
    <xf numFmtId="0" fontId="9" fillId="2" borderId="0" xfId="0" applyFont="1" applyFill="1" applyAlignment="1">
      <alignment horizontal="left" wrapText="1"/>
    </xf>
    <xf numFmtId="0" fontId="24" fillId="2" borderId="0" xfId="0" applyFont="1" applyFill="1" applyAlignment="1">
      <alignment horizontal="left" wrapText="1"/>
    </xf>
    <xf numFmtId="0" fontId="6" fillId="2" borderId="0" xfId="0" applyFont="1" applyFill="1" applyBorder="1"/>
    <xf numFmtId="0" fontId="33" fillId="2" borderId="0" xfId="0" applyFont="1" applyFill="1" applyBorder="1"/>
    <xf numFmtId="0" fontId="33" fillId="0" borderId="0" xfId="0" applyFont="1" applyFill="1"/>
    <xf numFmtId="164" fontId="19" fillId="2" borderId="0" xfId="0" quotePrefix="1" applyNumberFormat="1" applyFont="1" applyFill="1" applyBorder="1" applyAlignment="1">
      <alignment horizontal="right"/>
    </xf>
    <xf numFmtId="165" fontId="6" fillId="2" borderId="0" xfId="0" applyNumberFormat="1" applyFont="1" applyFill="1" applyBorder="1"/>
    <xf numFmtId="166" fontId="33" fillId="2" borderId="0" xfId="0" applyNumberFormat="1" applyFont="1" applyFill="1" applyBorder="1"/>
    <xf numFmtId="0" fontId="19" fillId="2" borderId="0" xfId="0" applyFont="1" applyFill="1" applyBorder="1"/>
    <xf numFmtId="0" fontId="19" fillId="2" borderId="0" xfId="0" quotePrefix="1" applyFont="1" applyFill="1" applyBorder="1" applyAlignment="1">
      <alignment horizontal="right"/>
    </xf>
    <xf numFmtId="2" fontId="6" fillId="2" borderId="0" xfId="0" applyNumberFormat="1" applyFont="1" applyFill="1" applyBorder="1" applyAlignment="1">
      <alignment vertical="center" wrapText="1"/>
    </xf>
    <xf numFmtId="0" fontId="19" fillId="2" borderId="0" xfId="0" applyFont="1" applyFill="1" applyBorder="1" applyAlignment="1">
      <alignment vertical="center" wrapText="1"/>
    </xf>
    <xf numFmtId="166" fontId="5" fillId="2" borderId="0" xfId="0" applyNumberFormat="1" applyFont="1" applyFill="1" applyBorder="1"/>
    <xf numFmtId="0" fontId="15" fillId="2" borderId="0" xfId="0" applyFont="1" applyFill="1" applyBorder="1"/>
    <xf numFmtId="164" fontId="2" fillId="2" borderId="0" xfId="0" applyNumberFormat="1" applyFont="1" applyFill="1" applyBorder="1"/>
    <xf numFmtId="0" fontId="2" fillId="2" borderId="0" xfId="0" applyFont="1" applyFill="1" applyAlignment="1">
      <alignment horizontal="left"/>
    </xf>
    <xf numFmtId="0" fontId="30" fillId="2" borderId="0" xfId="1" applyFont="1" applyFill="1" applyAlignment="1">
      <alignment horizontal="left" wrapText="1"/>
    </xf>
    <xf numFmtId="0" fontId="30" fillId="2" borderId="0" xfId="1" applyFont="1" applyFill="1" applyAlignment="1">
      <alignment wrapText="1"/>
    </xf>
    <xf numFmtId="0" fontId="31" fillId="2" borderId="0" xfId="1" applyFont="1" applyFill="1" applyAlignment="1">
      <alignment horizontal="left" wrapText="1"/>
    </xf>
    <xf numFmtId="0" fontId="31" fillId="2" borderId="0" xfId="1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 applyAlignment="1">
      <alignment horizontal="justify" vertical="center"/>
    </xf>
    <xf numFmtId="0" fontId="3" fillId="2" borderId="0" xfId="0" applyFont="1" applyFill="1" applyBorder="1" applyAlignment="1">
      <alignment horizontal="justify" vertical="center"/>
    </xf>
    <xf numFmtId="0" fontId="41" fillId="2" borderId="0" xfId="0" applyFont="1" applyFill="1" applyBorder="1" applyAlignment="1">
      <alignment horizontal="right" vertical="center" wrapText="1"/>
    </xf>
    <xf numFmtId="169" fontId="59" fillId="0" borderId="0" xfId="0" applyNumberFormat="1" applyFont="1" applyFill="1" applyBorder="1" applyAlignment="1"/>
    <xf numFmtId="164" fontId="59" fillId="0" borderId="0" xfId="0" applyNumberFormat="1" applyFont="1" applyFill="1" applyBorder="1" applyAlignment="1"/>
    <xf numFmtId="164" fontId="19" fillId="0" borderId="0" xfId="0" applyNumberFormat="1" applyFont="1" applyFill="1" applyBorder="1" applyAlignment="1"/>
    <xf numFmtId="0" fontId="14" fillId="2" borderId="0" xfId="0" applyNumberFormat="1" applyFont="1" applyFill="1" applyBorder="1"/>
    <xf numFmtId="0" fontId="6" fillId="0" borderId="0" xfId="0" applyFont="1" applyFill="1" applyBorder="1"/>
    <xf numFmtId="169" fontId="19" fillId="0" borderId="5" xfId="0" applyNumberFormat="1" applyFont="1" applyFill="1" applyBorder="1" applyAlignment="1">
      <alignment horizontal="right"/>
    </xf>
    <xf numFmtId="164" fontId="19" fillId="0" borderId="0" xfId="0" applyNumberFormat="1" applyFont="1" applyFill="1" applyBorder="1" applyAlignment="1">
      <alignment horizontal="right"/>
    </xf>
    <xf numFmtId="0" fontId="32" fillId="0" borderId="0" xfId="0" applyFont="1" applyFill="1" applyBorder="1"/>
    <xf numFmtId="0" fontId="19" fillId="0" borderId="0" xfId="0" applyNumberFormat="1" applyFont="1" applyFill="1" applyBorder="1"/>
    <xf numFmtId="0" fontId="32" fillId="0" borderId="0" xfId="0" applyNumberFormat="1" applyFont="1" applyFill="1" applyBorder="1"/>
    <xf numFmtId="0" fontId="32" fillId="0" borderId="8" xfId="0" applyNumberFormat="1" applyFont="1" applyFill="1" applyBorder="1"/>
    <xf numFmtId="0" fontId="33" fillId="0" borderId="5" xfId="0" applyFont="1" applyFill="1" applyBorder="1"/>
    <xf numFmtId="0" fontId="6" fillId="0" borderId="0" xfId="0" applyNumberFormat="1" applyFont="1" applyFill="1" applyBorder="1"/>
    <xf numFmtId="0" fontId="6" fillId="0" borderId="8" xfId="0" applyNumberFormat="1" applyFont="1" applyFill="1" applyBorder="1"/>
    <xf numFmtId="0" fontId="6" fillId="0" borderId="0" xfId="0" applyNumberFormat="1" applyFont="1" applyFill="1" applyBorder="1" applyAlignment="1">
      <alignment horizontal="left"/>
    </xf>
    <xf numFmtId="0" fontId="68" fillId="0" borderId="5" xfId="0" applyNumberFormat="1" applyFont="1" applyFill="1" applyBorder="1" applyAlignment="1">
      <alignment horizontal="right" vertical="center"/>
    </xf>
    <xf numFmtId="0" fontId="32" fillId="0" borderId="8" xfId="0" applyNumberFormat="1" applyFont="1" applyFill="1" applyBorder="1" applyAlignment="1">
      <alignment horizontal="left"/>
    </xf>
    <xf numFmtId="0" fontId="71" fillId="0" borderId="8" xfId="0" applyNumberFormat="1" applyFont="1" applyFill="1" applyBorder="1"/>
    <xf numFmtId="0" fontId="32" fillId="0" borderId="8" xfId="0" applyNumberFormat="1" applyFont="1" applyFill="1" applyBorder="1" applyAlignment="1"/>
    <xf numFmtId="0" fontId="69" fillId="0" borderId="5" xfId="0" applyNumberFormat="1" applyFont="1" applyFill="1" applyBorder="1" applyAlignment="1">
      <alignment horizontal="right" vertical="center"/>
    </xf>
    <xf numFmtId="0" fontId="19" fillId="0" borderId="0" xfId="0" applyNumberFormat="1" applyFont="1" applyFill="1" applyBorder="1" applyAlignment="1"/>
    <xf numFmtId="0" fontId="32" fillId="0" borderId="0" xfId="0" applyNumberFormat="1" applyFont="1" applyFill="1" applyBorder="1" applyAlignment="1"/>
    <xf numFmtId="0" fontId="19" fillId="0" borderId="0" xfId="0" applyNumberFormat="1" applyFont="1" applyFill="1" applyBorder="1" applyAlignment="1">
      <alignment horizontal="justify"/>
    </xf>
    <xf numFmtId="0" fontId="32" fillId="0" borderId="0" xfId="0" applyNumberFormat="1" applyFont="1" applyFill="1" applyBorder="1" applyAlignment="1">
      <alignment horizontal="justify" wrapText="1"/>
    </xf>
    <xf numFmtId="0" fontId="19" fillId="0" borderId="8" xfId="0" applyNumberFormat="1" applyFont="1" applyFill="1" applyBorder="1"/>
    <xf numFmtId="0" fontId="6" fillId="0" borderId="0" xfId="0" applyNumberFormat="1" applyFont="1" applyFill="1" applyBorder="1" applyAlignment="1"/>
    <xf numFmtId="0" fontId="32" fillId="0" borderId="8" xfId="0" applyNumberFormat="1" applyFont="1" applyFill="1" applyBorder="1" applyAlignment="1">
      <alignment wrapText="1"/>
    </xf>
    <xf numFmtId="169" fontId="6" fillId="0" borderId="5" xfId="0" applyNumberFormat="1" applyFont="1" applyFill="1" applyBorder="1" applyAlignment="1">
      <alignment horizontal="right"/>
    </xf>
    <xf numFmtId="0" fontId="6" fillId="0" borderId="8" xfId="0" applyNumberFormat="1" applyFont="1" applyFill="1" applyBorder="1" applyAlignment="1"/>
    <xf numFmtId="0" fontId="69" fillId="0" borderId="5" xfId="0" applyNumberFormat="1" applyFont="1" applyFill="1" applyBorder="1" applyAlignment="1">
      <alignment horizontal="right"/>
    </xf>
    <xf numFmtId="0" fontId="6" fillId="0" borderId="5" xfId="0" applyFont="1" applyFill="1" applyBorder="1"/>
    <xf numFmtId="0" fontId="6" fillId="0" borderId="7" xfId="0" applyFont="1" applyFill="1" applyBorder="1"/>
    <xf numFmtId="169" fontId="6" fillId="2" borderId="5" xfId="0" applyNumberFormat="1" applyFont="1" applyFill="1" applyBorder="1"/>
    <xf numFmtId="169" fontId="6" fillId="2" borderId="0" xfId="0" applyNumberFormat="1" applyFont="1" applyFill="1" applyBorder="1" applyAlignment="1"/>
    <xf numFmtId="0" fontId="6" fillId="2" borderId="0" xfId="0" applyFont="1" applyFill="1"/>
    <xf numFmtId="169" fontId="6" fillId="0" borderId="5" xfId="0" applyNumberFormat="1" applyFont="1" applyFill="1" applyBorder="1" applyAlignment="1"/>
    <xf numFmtId="164" fontId="19" fillId="0" borderId="0" xfId="0" applyNumberFormat="1" applyFont="1" applyFill="1" applyBorder="1"/>
    <xf numFmtId="0" fontId="6" fillId="0" borderId="13" xfId="0" applyFont="1" applyFill="1" applyBorder="1" applyAlignment="1"/>
    <xf numFmtId="0" fontId="6" fillId="0" borderId="5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/>
    <xf numFmtId="49" fontId="32" fillId="0" borderId="0" xfId="0" applyNumberFormat="1" applyFont="1" applyFill="1" applyBorder="1" applyAlignment="1"/>
    <xf numFmtId="169" fontId="6" fillId="0" borderId="5" xfId="0" applyNumberFormat="1" applyFont="1" applyFill="1" applyBorder="1"/>
    <xf numFmtId="49" fontId="19" fillId="0" borderId="0" xfId="0" applyNumberFormat="1" applyFont="1" applyFill="1" applyBorder="1"/>
    <xf numFmtId="0" fontId="63" fillId="0" borderId="5" xfId="0" applyFont="1" applyFill="1" applyBorder="1" applyAlignment="1">
      <alignment horizontal="right" vertical="center" wrapText="1"/>
    </xf>
    <xf numFmtId="0" fontId="78" fillId="0" borderId="0" xfId="0" applyFont="1" applyFill="1" applyBorder="1" applyAlignment="1">
      <alignment horizontal="right" vertical="center" wrapText="1"/>
    </xf>
    <xf numFmtId="164" fontId="6" fillId="0" borderId="5" xfId="0" applyNumberFormat="1" applyFont="1" applyFill="1" applyBorder="1"/>
    <xf numFmtId="164" fontId="6" fillId="0" borderId="5" xfId="0" applyNumberFormat="1" applyFont="1" applyFill="1" applyBorder="1" applyAlignment="1">
      <alignment horizontal="right"/>
    </xf>
    <xf numFmtId="44" fontId="19" fillId="0" borderId="0" xfId="0" applyNumberFormat="1" applyFont="1" applyFill="1" applyBorder="1" applyAlignment="1">
      <alignment horizontal="right"/>
    </xf>
    <xf numFmtId="49" fontId="32" fillId="0" borderId="0" xfId="0" applyNumberFormat="1" applyFont="1" applyFill="1" applyBorder="1"/>
    <xf numFmtId="49" fontId="19" fillId="0" borderId="0" xfId="0" applyNumberFormat="1" applyFont="1" applyFill="1" applyBorder="1" applyAlignment="1"/>
    <xf numFmtId="164" fontId="6" fillId="0" borderId="0" xfId="0" applyNumberFormat="1" applyFont="1" applyFill="1" applyBorder="1"/>
    <xf numFmtId="0" fontId="19" fillId="0" borderId="0" xfId="0" applyFont="1" applyFill="1" applyAlignment="1">
      <alignment horizontal="left" vertical="center" wrapText="1"/>
    </xf>
    <xf numFmtId="0" fontId="32" fillId="0" borderId="0" xfId="0" applyFont="1" applyFill="1" applyAlignment="1">
      <alignment horizontal="left" vertical="center" wrapText="1"/>
    </xf>
    <xf numFmtId="0" fontId="6" fillId="0" borderId="0" xfId="0" applyFont="1" applyFill="1"/>
    <xf numFmtId="169" fontId="19" fillId="0" borderId="5" xfId="0" applyNumberFormat="1" applyFont="1" applyFill="1" applyBorder="1" applyAlignment="1"/>
    <xf numFmtId="0" fontId="19" fillId="0" borderId="0" xfId="0" applyFont="1" applyFill="1"/>
    <xf numFmtId="43" fontId="19" fillId="0" borderId="7" xfId="0" applyNumberFormat="1" applyFont="1" applyFill="1" applyBorder="1" applyAlignment="1">
      <alignment horizontal="right"/>
    </xf>
    <xf numFmtId="169" fontId="19" fillId="0" borderId="5" xfId="0" applyNumberFormat="1" applyFont="1" applyFill="1" applyBorder="1"/>
    <xf numFmtId="164" fontId="6" fillId="0" borderId="7" xfId="0" applyNumberFormat="1" applyFont="1" applyFill="1" applyBorder="1"/>
    <xf numFmtId="164" fontId="63" fillId="0" borderId="13" xfId="0" applyNumberFormat="1" applyFont="1" applyFill="1" applyBorder="1"/>
    <xf numFmtId="0" fontId="19" fillId="0" borderId="5" xfId="0" applyNumberFormat="1" applyFont="1" applyFill="1" applyBorder="1" applyAlignment="1"/>
    <xf numFmtId="164" fontId="19" fillId="0" borderId="7" xfId="0" applyNumberFormat="1" applyFont="1" applyFill="1" applyBorder="1" applyAlignment="1">
      <alignment horizontal="right"/>
    </xf>
    <xf numFmtId="164" fontId="6" fillId="0" borderId="5" xfId="0" applyNumberFormat="1" applyFont="1" applyFill="1" applyBorder="1" applyAlignment="1"/>
    <xf numFmtId="0" fontId="59" fillId="0" borderId="5" xfId="0" applyNumberFormat="1" applyFont="1" applyFill="1" applyBorder="1" applyAlignment="1"/>
    <xf numFmtId="166" fontId="63" fillId="0" borderId="5" xfId="0" applyNumberFormat="1" applyFont="1" applyFill="1" applyBorder="1" applyAlignment="1"/>
    <xf numFmtId="0" fontId="77" fillId="0" borderId="0" xfId="0" applyFont="1" applyFill="1"/>
    <xf numFmtId="0" fontId="33" fillId="0" borderId="0" xfId="0" applyNumberFormat="1" applyFont="1" applyFill="1" applyBorder="1"/>
    <xf numFmtId="169" fontId="59" fillId="0" borderId="5" xfId="0" applyNumberFormat="1" applyFont="1" applyFill="1" applyBorder="1"/>
    <xf numFmtId="164" fontId="19" fillId="0" borderId="7" xfId="0" applyNumberFormat="1" applyFont="1" applyFill="1" applyBorder="1"/>
    <xf numFmtId="49" fontId="59" fillId="0" borderId="0" xfId="0" applyNumberFormat="1" applyFont="1" applyFill="1" applyBorder="1"/>
    <xf numFmtId="49" fontId="60" fillId="0" borderId="0" xfId="0" applyNumberFormat="1" applyFont="1" applyFill="1" applyBorder="1"/>
    <xf numFmtId="44" fontId="59" fillId="0" borderId="0" xfId="0" applyNumberFormat="1" applyFont="1" applyFill="1" applyBorder="1" applyAlignment="1">
      <alignment horizontal="right"/>
    </xf>
    <xf numFmtId="0" fontId="63" fillId="2" borderId="0" xfId="0" applyFont="1" applyFill="1"/>
    <xf numFmtId="0" fontId="59" fillId="0" borderId="0" xfId="0" applyNumberFormat="1" applyFont="1" applyFill="1" applyBorder="1"/>
    <xf numFmtId="49" fontId="60" fillId="0" borderId="0" xfId="0" applyNumberFormat="1" applyFont="1" applyFill="1" applyBorder="1" applyAlignment="1"/>
    <xf numFmtId="49" fontId="6" fillId="0" borderId="0" xfId="0" applyNumberFormat="1" applyFont="1" applyFill="1" applyBorder="1" applyAlignment="1"/>
    <xf numFmtId="44" fontId="6" fillId="0" borderId="5" xfId="0" applyNumberFormat="1" applyFont="1" applyFill="1" applyBorder="1" applyAlignment="1">
      <alignment horizontal="right"/>
    </xf>
    <xf numFmtId="0" fontId="32" fillId="0" borderId="0" xfId="0" applyFont="1" applyFill="1"/>
    <xf numFmtId="0" fontId="65" fillId="0" borderId="0" xfId="0" applyNumberFormat="1" applyFont="1" applyFill="1" applyBorder="1" applyAlignment="1"/>
    <xf numFmtId="0" fontId="6" fillId="0" borderId="0" xfId="0" applyNumberFormat="1" applyFont="1" applyFill="1"/>
    <xf numFmtId="166" fontId="6" fillId="0" borderId="0" xfId="0" applyNumberFormat="1" applyFont="1" applyFill="1" applyBorder="1"/>
    <xf numFmtId="0" fontId="91" fillId="2" borderId="0" xfId="0" applyNumberFormat="1" applyFont="1" applyFill="1" applyBorder="1" applyAlignment="1"/>
    <xf numFmtId="0" fontId="6" fillId="0" borderId="0" xfId="0" applyNumberFormat="1" applyFont="1" applyFill="1" applyBorder="1" applyAlignment="1">
      <alignment vertical="center" wrapText="1"/>
    </xf>
    <xf numFmtId="4" fontId="33" fillId="2" borderId="0" xfId="0" applyNumberFormat="1" applyFont="1" applyFill="1" applyBorder="1"/>
    <xf numFmtId="0" fontId="32" fillId="0" borderId="0" xfId="0" applyFont="1" applyFill="1" applyAlignment="1">
      <alignment horizontal="justify"/>
    </xf>
    <xf numFmtId="164" fontId="19" fillId="0" borderId="5" xfId="0" applyNumberFormat="1" applyFont="1" applyFill="1" applyBorder="1"/>
    <xf numFmtId="0" fontId="59" fillId="0" borderId="5" xfId="0" applyFont="1" applyFill="1" applyBorder="1"/>
    <xf numFmtId="0" fontId="21" fillId="0" borderId="5" xfId="0" applyFont="1" applyFill="1" applyBorder="1"/>
    <xf numFmtId="0" fontId="87" fillId="0" borderId="7" xfId="0" applyFont="1" applyFill="1" applyBorder="1"/>
    <xf numFmtId="0" fontId="76" fillId="0" borderId="0" xfId="0" applyNumberFormat="1" applyFont="1" applyFill="1" applyBorder="1" applyAlignment="1"/>
    <xf numFmtId="164" fontId="75" fillId="0" borderId="5" xfId="0" applyNumberFormat="1" applyFont="1" applyFill="1" applyBorder="1"/>
    <xf numFmtId="44" fontId="63" fillId="0" borderId="5" xfId="0" applyNumberFormat="1" applyFont="1" applyFill="1" applyBorder="1" applyAlignment="1">
      <alignment horizontal="right"/>
    </xf>
    <xf numFmtId="0" fontId="59" fillId="0" borderId="0" xfId="0" applyNumberFormat="1" applyFont="1" applyFill="1" applyBorder="1" applyAlignment="1"/>
    <xf numFmtId="0" fontId="32" fillId="0" borderId="0" xfId="0" applyFont="1" applyFill="1" applyBorder="1" applyAlignment="1"/>
    <xf numFmtId="169" fontId="2" fillId="2" borderId="0" xfId="0" applyNumberFormat="1" applyFont="1" applyFill="1" applyBorder="1"/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/>
    <xf numFmtId="169" fontId="6" fillId="0" borderId="7" xfId="0" applyNumberFormat="1" applyFont="1" applyFill="1" applyBorder="1" applyAlignment="1"/>
    <xf numFmtId="169" fontId="6" fillId="0" borderId="7" xfId="0" applyNumberFormat="1" applyFont="1" applyFill="1" applyBorder="1"/>
    <xf numFmtId="169" fontId="59" fillId="0" borderId="5" xfId="0" applyNumberFormat="1" applyFont="1" applyFill="1" applyBorder="1" applyAlignment="1"/>
    <xf numFmtId="0" fontId="87" fillId="2" borderId="0" xfId="0" applyFont="1" applyFill="1" applyBorder="1"/>
    <xf numFmtId="0" fontId="60" fillId="0" borderId="0" xfId="0" applyNumberFormat="1" applyFont="1" applyFill="1" applyBorder="1" applyAlignment="1"/>
    <xf numFmtId="166" fontId="6" fillId="0" borderId="7" xfId="0" applyNumberFormat="1" applyFont="1" applyFill="1" applyBorder="1"/>
    <xf numFmtId="166" fontId="19" fillId="0" borderId="7" xfId="0" applyNumberFormat="1" applyFont="1" applyFill="1" applyBorder="1" applyAlignment="1">
      <alignment horizontal="right"/>
    </xf>
    <xf numFmtId="0" fontId="74" fillId="0" borderId="0" xfId="0" applyNumberFormat="1" applyFont="1" applyFill="1" applyBorder="1" applyAlignment="1"/>
    <xf numFmtId="166" fontId="6" fillId="0" borderId="7" xfId="0" applyNumberFormat="1" applyFont="1" applyFill="1" applyBorder="1" applyAlignment="1">
      <alignment horizontal="right"/>
    </xf>
    <xf numFmtId="0" fontId="19" fillId="0" borderId="0" xfId="0" applyNumberFormat="1" applyFont="1" applyFill="1" applyBorder="1" applyAlignment="1">
      <alignment wrapText="1"/>
    </xf>
    <xf numFmtId="169" fontId="6" fillId="0" borderId="5" xfId="0" applyNumberFormat="1" applyFont="1" applyFill="1" applyBorder="1" applyAlignment="1">
      <alignment wrapText="1"/>
    </xf>
    <xf numFmtId="169" fontId="6" fillId="0" borderId="5" xfId="0" applyNumberFormat="1" applyFont="1" applyFill="1" applyBorder="1" applyAlignment="1">
      <alignment horizontal="right" wrapText="1"/>
    </xf>
    <xf numFmtId="166" fontId="6" fillId="0" borderId="0" xfId="0" applyNumberFormat="1" applyFont="1" applyFill="1" applyBorder="1" applyAlignment="1">
      <alignment wrapText="1"/>
    </xf>
    <xf numFmtId="0" fontId="32" fillId="0" borderId="0" xfId="0" applyNumberFormat="1" applyFont="1" applyFill="1" applyBorder="1" applyAlignment="1">
      <alignment wrapText="1"/>
    </xf>
    <xf numFmtId="0" fontId="33" fillId="0" borderId="7" xfId="0" applyFont="1" applyFill="1" applyBorder="1" applyAlignment="1">
      <alignment wrapText="1"/>
    </xf>
    <xf numFmtId="164" fontId="19" fillId="0" borderId="0" xfId="0" applyNumberFormat="1" applyFont="1" applyFill="1" applyBorder="1" applyAlignment="1">
      <alignment wrapText="1"/>
    </xf>
    <xf numFmtId="164" fontId="6" fillId="0" borderId="5" xfId="0" applyNumberFormat="1" applyFont="1" applyFill="1" applyBorder="1" applyAlignment="1">
      <alignment wrapText="1"/>
    </xf>
    <xf numFmtId="43" fontId="19" fillId="0" borderId="0" xfId="0" applyNumberFormat="1" applyFont="1" applyFill="1" applyBorder="1" applyAlignment="1">
      <alignment horizontal="right" wrapText="1"/>
    </xf>
    <xf numFmtId="49" fontId="32" fillId="0" borderId="0" xfId="0" applyNumberFormat="1" applyFont="1" applyFill="1" applyBorder="1" applyAlignment="1">
      <alignment wrapText="1"/>
    </xf>
    <xf numFmtId="49" fontId="19" fillId="0" borderId="0" xfId="0" applyNumberFormat="1" applyFont="1" applyFill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63" fillId="0" borderId="0" xfId="0" applyFont="1" applyFill="1" applyAlignment="1">
      <alignment wrapText="1"/>
    </xf>
    <xf numFmtId="0" fontId="6" fillId="0" borderId="5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0" fillId="0" borderId="0" xfId="0" applyFont="1" applyFill="1" applyAlignment="1">
      <alignment wrapText="1"/>
    </xf>
    <xf numFmtId="0" fontId="59" fillId="0" borderId="0" xfId="0" applyNumberFormat="1" applyFont="1" applyFill="1" applyBorder="1" applyAlignment="1">
      <alignment wrapText="1"/>
    </xf>
    <xf numFmtId="169" fontId="63" fillId="0" borderId="5" xfId="0" applyNumberFormat="1" applyFont="1" applyFill="1" applyBorder="1" applyAlignment="1">
      <alignment wrapText="1"/>
    </xf>
    <xf numFmtId="169" fontId="63" fillId="0" borderId="5" xfId="0" applyNumberFormat="1" applyFont="1" applyFill="1" applyBorder="1" applyAlignment="1">
      <alignment horizontal="right" wrapText="1"/>
    </xf>
    <xf numFmtId="164" fontId="59" fillId="0" borderId="0" xfId="0" applyNumberFormat="1" applyFont="1" applyFill="1" applyBorder="1" applyAlignment="1">
      <alignment wrapText="1"/>
    </xf>
    <xf numFmtId="49" fontId="60" fillId="0" borderId="0" xfId="0" applyNumberFormat="1" applyFont="1" applyFill="1" applyBorder="1" applyAlignment="1">
      <alignment wrapText="1"/>
    </xf>
    <xf numFmtId="0" fontId="33" fillId="0" borderId="5" xfId="0" applyFont="1" applyFill="1" applyBorder="1" applyAlignment="1">
      <alignment wrapText="1"/>
    </xf>
    <xf numFmtId="169" fontId="33" fillId="0" borderId="5" xfId="0" applyNumberFormat="1" applyFont="1" applyFill="1" applyBorder="1" applyAlignment="1">
      <alignment wrapText="1"/>
    </xf>
    <xf numFmtId="169" fontId="59" fillId="0" borderId="5" xfId="0" applyNumberFormat="1" applyFont="1" applyFill="1" applyBorder="1" applyAlignment="1">
      <alignment horizontal="right" wrapText="1"/>
    </xf>
    <xf numFmtId="0" fontId="77" fillId="0" borderId="5" xfId="0" applyFont="1" applyFill="1" applyBorder="1" applyAlignment="1">
      <alignment wrapText="1"/>
    </xf>
    <xf numFmtId="164" fontId="6" fillId="0" borderId="5" xfId="0" applyNumberFormat="1" applyFont="1" applyFill="1" applyBorder="1" applyAlignment="1">
      <alignment horizontal="right" wrapText="1"/>
    </xf>
    <xf numFmtId="49" fontId="59" fillId="0" borderId="0" xfId="0" applyNumberFormat="1" applyFont="1" applyFill="1" applyBorder="1" applyAlignment="1">
      <alignment wrapText="1"/>
    </xf>
    <xf numFmtId="43" fontId="59" fillId="0" borderId="5" xfId="0" applyNumberFormat="1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right" wrapText="1"/>
    </xf>
    <xf numFmtId="43" fontId="19" fillId="0" borderId="5" xfId="0" applyNumberFormat="1" applyFont="1" applyFill="1" applyBorder="1" applyAlignment="1">
      <alignment horizontal="right" wrapText="1"/>
    </xf>
    <xf numFmtId="0" fontId="6" fillId="0" borderId="0" xfId="0" applyNumberFormat="1" applyFont="1" applyFill="1" applyAlignment="1">
      <alignment wrapText="1"/>
    </xf>
    <xf numFmtId="44" fontId="6" fillId="0" borderId="5" xfId="0" applyNumberFormat="1" applyFont="1" applyFill="1" applyBorder="1" applyAlignment="1">
      <alignment horizontal="right" wrapText="1"/>
    </xf>
    <xf numFmtId="0" fontId="32" fillId="0" borderId="0" xfId="0" applyNumberFormat="1" applyFont="1" applyFill="1" applyAlignment="1">
      <alignment wrapText="1"/>
    </xf>
    <xf numFmtId="164" fontId="19" fillId="0" borderId="0" xfId="0" applyNumberFormat="1" applyFont="1" applyFill="1" applyBorder="1" applyAlignment="1">
      <alignment horizontal="right" wrapText="1"/>
    </xf>
    <xf numFmtId="0" fontId="32" fillId="0" borderId="0" xfId="0" applyFont="1" applyFill="1" applyAlignment="1">
      <alignment wrapText="1"/>
    </xf>
    <xf numFmtId="164" fontId="6" fillId="0" borderId="0" xfId="0" applyNumberFormat="1" applyFont="1" applyFill="1" applyBorder="1" applyAlignment="1">
      <alignment wrapText="1"/>
    </xf>
    <xf numFmtId="166" fontId="19" fillId="0" borderId="0" xfId="0" applyNumberFormat="1" applyFont="1" applyFill="1" applyBorder="1" applyAlignment="1">
      <alignment horizontal="right" vertical="center" wrapText="1"/>
    </xf>
    <xf numFmtId="166" fontId="19" fillId="0" borderId="0" xfId="0" applyNumberFormat="1" applyFont="1" applyFill="1" applyBorder="1" applyAlignment="1">
      <alignment horizontal="right" wrapText="1"/>
    </xf>
    <xf numFmtId="0" fontId="6" fillId="0" borderId="0" xfId="0" applyNumberFormat="1" applyFont="1" applyFill="1" applyAlignment="1"/>
    <xf numFmtId="49" fontId="32" fillId="0" borderId="8" xfId="0" applyNumberFormat="1" applyFont="1" applyFill="1" applyBorder="1" applyAlignment="1"/>
    <xf numFmtId="49" fontId="19" fillId="0" borderId="8" xfId="0" applyNumberFormat="1" applyFont="1" applyFill="1" applyBorder="1"/>
    <xf numFmtId="166" fontId="19" fillId="0" borderId="0" xfId="0" applyNumberFormat="1" applyFont="1" applyFill="1" applyBorder="1" applyAlignment="1">
      <alignment horizontal="right" vertical="center"/>
    </xf>
    <xf numFmtId="1" fontId="19" fillId="0" borderId="5" xfId="0" applyNumberFormat="1" applyFont="1" applyFill="1" applyBorder="1" applyAlignment="1">
      <alignment horizontal="right"/>
    </xf>
    <xf numFmtId="49" fontId="69" fillId="0" borderId="0" xfId="0" applyNumberFormat="1" applyFont="1" applyFill="1" applyBorder="1" applyAlignment="1"/>
    <xf numFmtId="49" fontId="59" fillId="0" borderId="0" xfId="0" applyNumberFormat="1" applyFont="1" applyFill="1" applyBorder="1" applyAlignment="1"/>
    <xf numFmtId="164" fontId="69" fillId="0" borderId="0" xfId="0" applyNumberFormat="1" applyFont="1" applyFill="1" applyBorder="1"/>
    <xf numFmtId="0" fontId="60" fillId="0" borderId="0" xfId="0" applyFont="1" applyFill="1" applyBorder="1" applyAlignment="1"/>
    <xf numFmtId="0" fontId="32" fillId="0" borderId="0" xfId="0" applyFont="1" applyFill="1" applyAlignment="1"/>
    <xf numFmtId="49" fontId="82" fillId="0" borderId="0" xfId="0" applyNumberFormat="1" applyFont="1" applyFill="1" applyBorder="1" applyAlignment="1"/>
    <xf numFmtId="49" fontId="84" fillId="0" borderId="0" xfId="0" applyNumberFormat="1" applyFont="1" applyFill="1" applyBorder="1" applyAlignment="1"/>
    <xf numFmtId="49" fontId="84" fillId="0" borderId="0" xfId="0" applyNumberFormat="1" applyFont="1" applyFill="1" applyBorder="1" applyAlignment="1">
      <alignment wrapText="1"/>
    </xf>
    <xf numFmtId="49" fontId="84" fillId="0" borderId="0" xfId="0" applyNumberFormat="1" applyFont="1" applyFill="1"/>
    <xf numFmtId="0" fontId="63" fillId="0" borderId="5" xfId="0" applyFont="1" applyFill="1" applyBorder="1" applyAlignment="1">
      <alignment horizontal="right" wrapText="1"/>
    </xf>
    <xf numFmtId="0" fontId="69" fillId="0" borderId="0" xfId="0" applyFont="1" applyFill="1" applyBorder="1" applyAlignment="1">
      <alignment horizontal="right" wrapText="1"/>
    </xf>
    <xf numFmtId="164" fontId="59" fillId="0" borderId="7" xfId="0" applyNumberFormat="1" applyFont="1" applyFill="1" applyBorder="1" applyAlignment="1"/>
    <xf numFmtId="169" fontId="33" fillId="0" borderId="5" xfId="0" applyNumberFormat="1" applyFont="1" applyFill="1" applyBorder="1"/>
    <xf numFmtId="0" fontId="63" fillId="0" borderId="13" xfId="0" applyNumberFormat="1" applyFont="1" applyFill="1" applyBorder="1" applyAlignment="1"/>
    <xf numFmtId="166" fontId="59" fillId="0" borderId="0" xfId="0" applyNumberFormat="1" applyFont="1" applyFill="1" applyBorder="1"/>
    <xf numFmtId="166" fontId="19" fillId="0" borderId="0" xfId="0" applyNumberFormat="1" applyFont="1" applyFill="1" applyBorder="1"/>
    <xf numFmtId="0" fontId="19" fillId="0" borderId="5" xfId="0" applyNumberFormat="1" applyFont="1" applyFill="1" applyBorder="1"/>
    <xf numFmtId="0" fontId="33" fillId="0" borderId="5" xfId="0" applyNumberFormat="1" applyFont="1" applyFill="1" applyBorder="1"/>
    <xf numFmtId="0" fontId="59" fillId="0" borderId="0" xfId="0" applyFont="1" applyFill="1"/>
    <xf numFmtId="0" fontId="60" fillId="0" borderId="0" xfId="0" applyFont="1" applyFill="1"/>
    <xf numFmtId="166" fontId="6" fillId="0" borderId="5" xfId="0" applyNumberFormat="1" applyFont="1" applyFill="1" applyBorder="1"/>
    <xf numFmtId="0" fontId="63" fillId="0" borderId="0" xfId="0" applyNumberFormat="1" applyFont="1" applyFill="1" applyBorder="1" applyAlignment="1"/>
    <xf numFmtId="166" fontId="59" fillId="0" borderId="5" xfId="0" applyNumberFormat="1" applyFont="1" applyFill="1" applyBorder="1" applyAlignment="1"/>
    <xf numFmtId="49" fontId="63" fillId="0" borderId="5" xfId="0" applyNumberFormat="1" applyFont="1" applyFill="1" applyBorder="1" applyAlignment="1">
      <alignment horizontal="right" vertical="center"/>
    </xf>
    <xf numFmtId="49" fontId="6" fillId="0" borderId="5" xfId="0" applyNumberFormat="1" applyFont="1" applyFill="1" applyBorder="1"/>
    <xf numFmtId="49" fontId="6" fillId="0" borderId="5" xfId="0" applyNumberFormat="1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horizontal="right"/>
    </xf>
    <xf numFmtId="0" fontId="33" fillId="0" borderId="5" xfId="0" applyFont="1" applyFill="1" applyBorder="1" applyAlignment="1">
      <alignment horizontal="right"/>
    </xf>
    <xf numFmtId="0" fontId="5" fillId="2" borderId="0" xfId="0" applyFont="1" applyFill="1" applyBorder="1" applyAlignment="1"/>
    <xf numFmtId="166" fontId="5" fillId="2" borderId="0" xfId="0" applyNumberFormat="1" applyFont="1" applyFill="1" applyBorder="1" applyAlignment="1"/>
    <xf numFmtId="0" fontId="32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164" fontId="6" fillId="2" borderId="0" xfId="0" applyNumberFormat="1" applyFont="1" applyFill="1" applyBorder="1" applyAlignment="1">
      <alignment wrapText="1"/>
    </xf>
    <xf numFmtId="0" fontId="32" fillId="2" borderId="0" xfId="0" applyNumberFormat="1" applyFont="1" applyFill="1" applyBorder="1"/>
    <xf numFmtId="164" fontId="6" fillId="2" borderId="0" xfId="0" applyNumberFormat="1" applyFont="1" applyFill="1" applyBorder="1"/>
    <xf numFmtId="0" fontId="5" fillId="2" borderId="0" xfId="0" applyFont="1" applyFill="1"/>
    <xf numFmtId="0" fontId="32" fillId="2" borderId="0" xfId="0" applyFont="1" applyFill="1" applyBorder="1"/>
    <xf numFmtId="49" fontId="32" fillId="2" borderId="0" xfId="0" applyNumberFormat="1" applyFont="1" applyFill="1" applyBorder="1" applyAlignment="1"/>
    <xf numFmtId="49" fontId="84" fillId="2" borderId="0" xfId="0" applyNumberFormat="1" applyFont="1" applyFill="1"/>
    <xf numFmtId="0" fontId="32" fillId="2" borderId="0" xfId="0" applyFont="1" applyFill="1"/>
    <xf numFmtId="0" fontId="0" fillId="2" borderId="0" xfId="0" applyFill="1"/>
    <xf numFmtId="169" fontId="48" fillId="2" borderId="0" xfId="0" applyNumberFormat="1" applyFont="1" applyFill="1" applyBorder="1" applyAlignment="1"/>
    <xf numFmtId="164" fontId="48" fillId="2" borderId="0" xfId="0" applyNumberFormat="1" applyFont="1" applyFill="1" applyBorder="1" applyAlignment="1"/>
    <xf numFmtId="49" fontId="19" fillId="2" borderId="0" xfId="0" applyNumberFormat="1" applyFont="1" applyFill="1" applyBorder="1"/>
    <xf numFmtId="0" fontId="32" fillId="2" borderId="0" xfId="0" applyFont="1" applyFill="1" applyBorder="1" applyAlignment="1"/>
    <xf numFmtId="169" fontId="19" fillId="2" borderId="0" xfId="0" applyNumberFormat="1" applyFont="1" applyFill="1" applyBorder="1" applyAlignment="1"/>
    <xf numFmtId="164" fontId="19" fillId="2" borderId="0" xfId="0" applyNumberFormat="1" applyFont="1" applyFill="1" applyBorder="1" applyAlignment="1"/>
    <xf numFmtId="49" fontId="63" fillId="0" borderId="5" xfId="0" applyNumberFormat="1" applyFont="1" applyFill="1" applyBorder="1" applyAlignment="1">
      <alignment horizontal="right"/>
    </xf>
    <xf numFmtId="0" fontId="46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/>
    <xf numFmtId="0" fontId="19" fillId="0" borderId="5" xfId="0" applyNumberFormat="1" applyFont="1" applyFill="1" applyBorder="1" applyAlignment="1">
      <alignment horizontal="right"/>
    </xf>
    <xf numFmtId="0" fontId="19" fillId="0" borderId="0" xfId="0" applyNumberFormat="1" applyFont="1" applyFill="1" applyBorder="1" applyAlignment="1">
      <alignment horizontal="right"/>
    </xf>
    <xf numFmtId="0" fontId="19" fillId="0" borderId="5" xfId="0" applyNumberFormat="1" applyFont="1" applyFill="1" applyBorder="1" applyAlignment="1">
      <alignment horizontal="right" vertical="center"/>
    </xf>
    <xf numFmtId="0" fontId="70" fillId="0" borderId="5" xfId="0" applyNumberFormat="1" applyFont="1" applyFill="1" applyBorder="1" applyAlignment="1">
      <alignment horizontal="right" vertical="center"/>
    </xf>
    <xf numFmtId="0" fontId="6" fillId="0" borderId="5" xfId="0" applyNumberFormat="1" applyFont="1" applyFill="1" applyBorder="1" applyAlignment="1">
      <alignment horizontal="right"/>
    </xf>
    <xf numFmtId="0" fontId="6" fillId="0" borderId="5" xfId="0" applyNumberFormat="1" applyFont="1" applyFill="1" applyBorder="1"/>
    <xf numFmtId="0" fontId="6" fillId="0" borderId="7" xfId="0" applyNumberFormat="1" applyFont="1" applyFill="1" applyBorder="1"/>
    <xf numFmtId="166" fontId="19" fillId="0" borderId="5" xfId="0" applyNumberFormat="1" applyFont="1" applyFill="1" applyBorder="1" applyAlignment="1">
      <alignment horizontal="right"/>
    </xf>
    <xf numFmtId="166" fontId="19" fillId="0" borderId="0" xfId="0" applyNumberFormat="1" applyFont="1" applyFill="1" applyBorder="1" applyAlignment="1">
      <alignment horizontal="right"/>
    </xf>
    <xf numFmtId="166" fontId="19" fillId="0" borderId="7" xfId="0" applyNumberFormat="1" applyFont="1" applyFill="1" applyBorder="1" applyAlignment="1">
      <alignment horizontal="right" vertical="center"/>
    </xf>
    <xf numFmtId="166" fontId="33" fillId="0" borderId="7" xfId="0" applyNumberFormat="1" applyFont="1" applyFill="1" applyBorder="1"/>
    <xf numFmtId="166" fontId="69" fillId="0" borderId="0" xfId="0" applyNumberFormat="1" applyFont="1" applyFill="1" applyBorder="1" applyAlignment="1">
      <alignment horizontal="right" vertical="center"/>
    </xf>
    <xf numFmtId="166" fontId="19" fillId="0" borderId="0" xfId="0" applyNumberFormat="1" applyFont="1" applyFill="1" applyAlignment="1">
      <alignment horizontal="right" vertical="center"/>
    </xf>
    <xf numFmtId="166" fontId="69" fillId="0" borderId="0" xfId="0" applyNumberFormat="1" applyFont="1" applyFill="1" applyBorder="1" applyAlignment="1">
      <alignment horizontal="right"/>
    </xf>
    <xf numFmtId="166" fontId="19" fillId="0" borderId="5" xfId="0" applyNumberFormat="1" applyFont="1" applyFill="1" applyBorder="1" applyAlignment="1">
      <alignment horizontal="right" vertical="center"/>
    </xf>
    <xf numFmtId="0" fontId="63" fillId="0" borderId="5" xfId="0" applyNumberFormat="1" applyFont="1" applyFill="1" applyBorder="1"/>
    <xf numFmtId="0" fontId="6" fillId="0" borderId="5" xfId="0" applyNumberFormat="1" applyFont="1" applyFill="1" applyBorder="1" applyAlignment="1"/>
    <xf numFmtId="0" fontId="65" fillId="0" borderId="5" xfId="0" applyNumberFormat="1" applyFont="1" applyFill="1" applyBorder="1" applyAlignment="1">
      <alignment horizontal="right" wrapText="1"/>
    </xf>
    <xf numFmtId="0" fontId="65" fillId="0" borderId="5" xfId="0" applyNumberFormat="1" applyFont="1" applyFill="1" applyBorder="1" applyAlignment="1">
      <alignment horizontal="right" vertical="center" wrapText="1"/>
    </xf>
    <xf numFmtId="1" fontId="6" fillId="0" borderId="5" xfId="0" applyNumberFormat="1" applyFont="1" applyFill="1" applyBorder="1" applyAlignment="1"/>
    <xf numFmtId="1" fontId="6" fillId="0" borderId="5" xfId="0" applyNumberFormat="1" applyFont="1" applyFill="1" applyBorder="1"/>
    <xf numFmtId="0" fontId="59" fillId="0" borderId="5" xfId="0" applyNumberFormat="1" applyFont="1" applyFill="1" applyBorder="1" applyAlignment="1">
      <alignment horizontal="right"/>
    </xf>
    <xf numFmtId="0" fontId="59" fillId="0" borderId="0" xfId="0" applyNumberFormat="1" applyFont="1" applyFill="1" applyBorder="1" applyAlignment="1">
      <alignment horizontal="right" wrapText="1"/>
    </xf>
    <xf numFmtId="0" fontId="33" fillId="0" borderId="5" xfId="0" applyNumberFormat="1" applyFont="1" applyFill="1" applyBorder="1" applyAlignment="1">
      <alignment horizontal="right"/>
    </xf>
    <xf numFmtId="0" fontId="19" fillId="0" borderId="0" xfId="0" applyNumberFormat="1" applyFont="1" applyFill="1" applyBorder="1" applyAlignment="1">
      <alignment horizontal="right" wrapText="1"/>
    </xf>
    <xf numFmtId="0" fontId="79" fillId="0" borderId="5" xfId="0" applyNumberFormat="1" applyFont="1" applyFill="1" applyBorder="1" applyAlignment="1">
      <alignment horizontal="right"/>
    </xf>
    <xf numFmtId="0" fontId="79" fillId="0" borderId="0" xfId="0" applyNumberFormat="1" applyFont="1" applyFill="1" applyBorder="1" applyAlignment="1">
      <alignment horizontal="right" wrapText="1"/>
    </xf>
    <xf numFmtId="0" fontId="19" fillId="0" borderId="0" xfId="0" applyNumberFormat="1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>
      <alignment horizontal="right" wrapText="1"/>
    </xf>
    <xf numFmtId="0" fontId="33" fillId="0" borderId="0" xfId="0" applyNumberFormat="1" applyFont="1" applyFill="1" applyAlignment="1">
      <alignment horizontal="right"/>
    </xf>
    <xf numFmtId="0" fontId="70" fillId="0" borderId="5" xfId="0" applyNumberFormat="1" applyFont="1" applyFill="1" applyBorder="1" applyAlignment="1">
      <alignment horizontal="right"/>
    </xf>
    <xf numFmtId="166" fontId="59" fillId="0" borderId="0" xfId="0" applyNumberFormat="1" applyFont="1" applyFill="1" applyBorder="1" applyAlignment="1">
      <alignment horizontal="right" wrapText="1"/>
    </xf>
    <xf numFmtId="0" fontId="33" fillId="0" borderId="0" xfId="0" applyNumberFormat="1" applyFont="1" applyFill="1"/>
    <xf numFmtId="0" fontId="63" fillId="0" borderId="5" xfId="0" applyNumberFormat="1" applyFont="1" applyFill="1" applyBorder="1" applyAlignment="1"/>
    <xf numFmtId="0" fontId="6" fillId="0" borderId="5" xfId="0" quotePrefix="1" applyNumberFormat="1" applyFont="1" applyFill="1" applyBorder="1" applyAlignment="1">
      <alignment horizontal="right"/>
    </xf>
    <xf numFmtId="0" fontId="19" fillId="0" borderId="7" xfId="0" applyNumberFormat="1" applyFont="1" applyFill="1" applyBorder="1"/>
    <xf numFmtId="0" fontId="63" fillId="0" borderId="0" xfId="0" applyNumberFormat="1" applyFont="1" applyFill="1"/>
    <xf numFmtId="0" fontId="6" fillId="0" borderId="5" xfId="0" applyNumberFormat="1" applyFont="1" applyFill="1" applyBorder="1" applyAlignment="1">
      <alignment horizontal="right" wrapText="1"/>
    </xf>
    <xf numFmtId="0" fontId="19" fillId="0" borderId="0" xfId="0" applyNumberFormat="1" applyFont="1" applyFill="1"/>
    <xf numFmtId="0" fontId="63" fillId="0" borderId="5" xfId="0" applyNumberFormat="1" applyFont="1" applyFill="1" applyBorder="1" applyAlignment="1">
      <alignment wrapText="1"/>
    </xf>
    <xf numFmtId="0" fontId="78" fillId="0" borderId="0" xfId="0" applyNumberFormat="1" applyFont="1" applyFill="1" applyBorder="1" applyAlignment="1">
      <alignment wrapText="1"/>
    </xf>
    <xf numFmtId="0" fontId="81" fillId="0" borderId="13" xfId="0" applyNumberFormat="1" applyFont="1" applyFill="1" applyBorder="1" applyAlignment="1"/>
    <xf numFmtId="0" fontId="33" fillId="0" borderId="5" xfId="0" applyNumberFormat="1" applyFont="1" applyFill="1" applyBorder="1" applyAlignment="1"/>
    <xf numFmtId="0" fontId="81" fillId="0" borderId="5" xfId="0" applyNumberFormat="1" applyFont="1" applyFill="1" applyBorder="1" applyAlignment="1"/>
    <xf numFmtId="0" fontId="83" fillId="0" borderId="5" xfId="0" applyNumberFormat="1" applyFont="1" applyFill="1" applyBorder="1" applyAlignment="1"/>
    <xf numFmtId="0" fontId="59" fillId="0" borderId="7" xfId="0" applyNumberFormat="1" applyFont="1" applyFill="1" applyBorder="1"/>
    <xf numFmtId="0" fontId="6" fillId="0" borderId="13" xfId="0" applyNumberFormat="1" applyFont="1" applyFill="1" applyBorder="1" applyAlignment="1"/>
    <xf numFmtId="0" fontId="59" fillId="0" borderId="8" xfId="0" applyNumberFormat="1" applyFont="1" applyFill="1" applyBorder="1" applyAlignment="1"/>
    <xf numFmtId="166" fontId="19" fillId="0" borderId="5" xfId="0" applyNumberFormat="1" applyFont="1" applyFill="1" applyBorder="1" applyAlignment="1"/>
    <xf numFmtId="0" fontId="63" fillId="0" borderId="5" xfId="0" applyNumberFormat="1" applyFont="1" applyFill="1" applyBorder="1" applyAlignment="1">
      <alignment horizontal="right" vertical="center" wrapText="1"/>
    </xf>
    <xf numFmtId="0" fontId="19" fillId="0" borderId="7" xfId="0" applyNumberFormat="1" applyFont="1" applyFill="1" applyBorder="1" applyAlignment="1"/>
    <xf numFmtId="0" fontId="19" fillId="0" borderId="7" xfId="0" applyNumberFormat="1" applyFont="1" applyFill="1" applyBorder="1" applyAlignment="1">
      <alignment horizontal="right"/>
    </xf>
    <xf numFmtId="0" fontId="6" fillId="0" borderId="5" xfId="0" applyNumberFormat="1" applyFont="1" applyFill="1" applyBorder="1" applyAlignment="1">
      <alignment horizontal="right" vertical="center" wrapText="1"/>
    </xf>
    <xf numFmtId="0" fontId="75" fillId="0" borderId="5" xfId="0" applyNumberFormat="1" applyFont="1" applyFill="1" applyBorder="1"/>
    <xf numFmtId="0" fontId="65" fillId="0" borderId="0" xfId="0" applyNumberFormat="1" applyFont="1" applyFill="1"/>
    <xf numFmtId="0" fontId="63" fillId="0" borderId="13" xfId="0" applyNumberFormat="1" applyFont="1" applyFill="1" applyBorder="1"/>
    <xf numFmtId="0" fontId="59" fillId="0" borderId="15" xfId="0" applyNumberFormat="1" applyFont="1" applyFill="1" applyBorder="1" applyAlignment="1">
      <alignment horizontal="right"/>
    </xf>
    <xf numFmtId="0" fontId="59" fillId="0" borderId="7" xfId="0" applyNumberFormat="1" applyFont="1" applyFill="1" applyBorder="1" applyAlignment="1">
      <alignment horizontal="right"/>
    </xf>
    <xf numFmtId="0" fontId="63" fillId="0" borderId="5" xfId="0" applyNumberFormat="1" applyFont="1" applyFill="1" applyBorder="1" applyAlignment="1">
      <alignment horizontal="right"/>
    </xf>
    <xf numFmtId="0" fontId="6" fillId="0" borderId="7" xfId="0" applyNumberFormat="1" applyFont="1" applyFill="1" applyBorder="1" applyAlignment="1">
      <alignment horizontal="right"/>
    </xf>
    <xf numFmtId="0" fontId="69" fillId="0" borderId="7" xfId="0" applyNumberFormat="1" applyFont="1" applyFill="1" applyBorder="1" applyAlignment="1">
      <alignment horizontal="right"/>
    </xf>
    <xf numFmtId="0" fontId="63" fillId="0" borderId="13" xfId="0" applyNumberFormat="1" applyFont="1" applyFill="1" applyBorder="1" applyAlignment="1">
      <alignment horizontal="right"/>
    </xf>
    <xf numFmtId="166" fontId="6" fillId="0" borderId="5" xfId="0" applyNumberFormat="1" applyFont="1" applyFill="1" applyBorder="1" applyAlignment="1">
      <alignment horizontal="right"/>
    </xf>
    <xf numFmtId="166" fontId="63" fillId="0" borderId="5" xfId="0" applyNumberFormat="1" applyFont="1" applyFill="1" applyBorder="1" applyAlignment="1">
      <alignment horizontal="right"/>
    </xf>
    <xf numFmtId="166" fontId="59" fillId="0" borderId="7" xfId="0" applyNumberFormat="1" applyFont="1" applyFill="1" applyBorder="1" applyAlignment="1">
      <alignment horizontal="right"/>
    </xf>
    <xf numFmtId="166" fontId="59" fillId="0" borderId="0" xfId="0" applyNumberFormat="1" applyFont="1" applyFill="1" applyBorder="1" applyAlignment="1"/>
    <xf numFmtId="166" fontId="59" fillId="0" borderId="7" xfId="0" applyNumberFormat="1" applyFont="1" applyFill="1" applyBorder="1" applyAlignment="1"/>
    <xf numFmtId="166" fontId="19" fillId="0" borderId="7" xfId="0" applyNumberFormat="1" applyFont="1" applyFill="1" applyBorder="1" applyAlignment="1"/>
    <xf numFmtId="166" fontId="19" fillId="0" borderId="0" xfId="0" applyNumberFormat="1" applyFont="1" applyFill="1" applyBorder="1" applyAlignment="1"/>
    <xf numFmtId="0" fontId="59" fillId="0" borderId="0" xfId="0" applyNumberFormat="1" applyFont="1" applyFill="1" applyBorder="1" applyAlignment="1">
      <alignment horizontal="right"/>
    </xf>
    <xf numFmtId="166" fontId="65" fillId="0" borderId="5" xfId="0" applyNumberFormat="1" applyFont="1" applyFill="1" applyBorder="1" applyAlignment="1">
      <alignment horizontal="right"/>
    </xf>
    <xf numFmtId="166" fontId="6" fillId="0" borderId="8" xfId="0" applyNumberFormat="1" applyFont="1" applyFill="1" applyBorder="1" applyAlignment="1"/>
    <xf numFmtId="166" fontId="6" fillId="0" borderId="5" xfId="0" applyNumberFormat="1" applyFont="1" applyFill="1" applyBorder="1" applyAlignment="1"/>
    <xf numFmtId="0" fontId="59" fillId="0" borderId="5" xfId="0" applyNumberFormat="1" applyFont="1" applyFill="1" applyBorder="1"/>
    <xf numFmtId="166" fontId="59" fillId="0" borderId="7" xfId="0" applyNumberFormat="1" applyFont="1" applyFill="1" applyBorder="1"/>
    <xf numFmtId="166" fontId="63" fillId="0" borderId="7" xfId="0" applyNumberFormat="1" applyFont="1" applyFill="1" applyBorder="1"/>
    <xf numFmtId="166" fontId="19" fillId="0" borderId="7" xfId="0" applyNumberFormat="1" applyFont="1" applyFill="1" applyBorder="1"/>
    <xf numFmtId="1" fontId="33" fillId="0" borderId="5" xfId="0" applyNumberFormat="1" applyFont="1" applyFill="1" applyBorder="1"/>
    <xf numFmtId="1" fontId="6" fillId="0" borderId="5" xfId="0" applyNumberFormat="1" applyFont="1" applyFill="1" applyBorder="1" applyAlignment="1">
      <alignment horizontal="right"/>
    </xf>
    <xf numFmtId="166" fontId="33" fillId="0" borderId="5" xfId="0" applyNumberFormat="1" applyFont="1" applyFill="1" applyBorder="1"/>
    <xf numFmtId="1" fontId="63" fillId="0" borderId="5" xfId="0" applyNumberFormat="1" applyFont="1" applyFill="1" applyBorder="1"/>
    <xf numFmtId="1" fontId="59" fillId="0" borderId="5" xfId="0" applyNumberFormat="1" applyFont="1" applyFill="1" applyBorder="1"/>
    <xf numFmtId="1" fontId="19" fillId="0" borderId="5" xfId="0" applyNumberFormat="1" applyFont="1" applyFill="1" applyBorder="1"/>
    <xf numFmtId="1" fontId="93" fillId="0" borderId="5" xfId="0" applyNumberFormat="1" applyFont="1" applyFill="1" applyBorder="1"/>
    <xf numFmtId="166" fontId="93" fillId="0" borderId="7" xfId="0" applyNumberFormat="1" applyFont="1" applyFill="1" applyBorder="1"/>
    <xf numFmtId="0" fontId="6" fillId="0" borderId="7" xfId="0" applyNumberFormat="1" applyFont="1" applyFill="1" applyBorder="1" applyAlignment="1">
      <alignment horizontal="right" vertical="center"/>
    </xf>
    <xf numFmtId="1" fontId="6" fillId="0" borderId="13" xfId="0" applyNumberFormat="1" applyFont="1" applyFill="1" applyBorder="1"/>
    <xf numFmtId="1" fontId="6" fillId="0" borderId="16" xfId="0" applyNumberFormat="1" applyFont="1" applyFill="1" applyBorder="1"/>
    <xf numFmtId="1" fontId="69" fillId="0" borderId="13" xfId="0" applyNumberFormat="1" applyFont="1" applyFill="1" applyBorder="1"/>
    <xf numFmtId="1" fontId="6" fillId="0" borderId="17" xfId="0" applyNumberFormat="1" applyFont="1" applyFill="1" applyBorder="1"/>
    <xf numFmtId="1" fontId="69" fillId="0" borderId="5" xfId="0" applyNumberFormat="1" applyFont="1" applyFill="1" applyBorder="1"/>
    <xf numFmtId="1" fontId="67" fillId="0" borderId="5" xfId="0" applyNumberFormat="1" applyFont="1" applyFill="1" applyBorder="1"/>
    <xf numFmtId="1" fontId="69" fillId="0" borderId="17" xfId="0" applyNumberFormat="1" applyFont="1" applyFill="1" applyBorder="1"/>
    <xf numFmtId="1" fontId="67" fillId="0" borderId="17" xfId="0" applyNumberFormat="1" applyFont="1" applyFill="1" applyBorder="1"/>
    <xf numFmtId="166" fontId="6" fillId="0" borderId="0" xfId="0" applyNumberFormat="1" applyFont="1" applyFill="1"/>
    <xf numFmtId="166" fontId="19" fillId="0" borderId="0" xfId="0" applyNumberFormat="1" applyFont="1" applyFill="1"/>
    <xf numFmtId="1" fontId="19" fillId="0" borderId="13" xfId="0" applyNumberFormat="1" applyFont="1" applyFill="1" applyBorder="1"/>
    <xf numFmtId="1" fontId="65" fillId="0" borderId="5" xfId="0" applyNumberFormat="1" applyFont="1" applyFill="1" applyBorder="1" applyAlignment="1"/>
    <xf numFmtId="166" fontId="65" fillId="0" borderId="5" xfId="0" applyNumberFormat="1" applyFont="1" applyFill="1" applyBorder="1" applyAlignment="1"/>
    <xf numFmtId="1" fontId="19" fillId="0" borderId="5" xfId="0" applyNumberFormat="1" applyFont="1" applyFill="1" applyBorder="1" applyAlignment="1"/>
    <xf numFmtId="1" fontId="67" fillId="0" borderId="6" xfId="0" applyNumberFormat="1" applyFont="1" applyFill="1" applyBorder="1" applyAlignment="1"/>
    <xf numFmtId="1" fontId="69" fillId="0" borderId="5" xfId="0" applyNumberFormat="1" applyFont="1" applyFill="1" applyBorder="1" applyAlignment="1"/>
    <xf numFmtId="2" fontId="65" fillId="0" borderId="5" xfId="0" applyNumberFormat="1" applyFont="1" applyFill="1" applyBorder="1" applyAlignment="1"/>
    <xf numFmtId="1" fontId="67" fillId="0" borderId="5" xfId="0" applyNumberFormat="1" applyFont="1" applyFill="1" applyBorder="1" applyAlignment="1"/>
    <xf numFmtId="1" fontId="65" fillId="0" borderId="13" xfId="0" applyNumberFormat="1" applyFont="1" applyFill="1" applyBorder="1" applyAlignment="1"/>
    <xf numFmtId="1" fontId="46" fillId="0" borderId="5" xfId="0" applyNumberFormat="1" applyFont="1" applyFill="1" applyBorder="1" applyAlignment="1"/>
    <xf numFmtId="1" fontId="14" fillId="0" borderId="5" xfId="0" applyNumberFormat="1" applyFont="1" applyFill="1" applyBorder="1" applyAlignment="1"/>
    <xf numFmtId="1" fontId="98" fillId="0" borderId="5" xfId="0" applyNumberFormat="1" applyFont="1" applyFill="1" applyBorder="1" applyAlignment="1"/>
    <xf numFmtId="1" fontId="43" fillId="0" borderId="5" xfId="0" applyNumberFormat="1" applyFont="1" applyFill="1" applyBorder="1" applyAlignment="1"/>
    <xf numFmtId="1" fontId="14" fillId="0" borderId="7" xfId="0" applyNumberFormat="1" applyFont="1" applyFill="1" applyBorder="1" applyAlignment="1"/>
    <xf numFmtId="1" fontId="98" fillId="0" borderId="7" xfId="0" applyNumberFormat="1" applyFont="1" applyFill="1" applyBorder="1" applyAlignment="1"/>
    <xf numFmtId="1" fontId="43" fillId="0" borderId="7" xfId="0" applyNumberFormat="1" applyFont="1" applyFill="1" applyBorder="1" applyAlignment="1"/>
    <xf numFmtId="0" fontId="49" fillId="2" borderId="0" xfId="1" applyFont="1" applyFill="1" applyAlignment="1">
      <alignment horizontal="left" vertical="top"/>
    </xf>
    <xf numFmtId="0" fontId="37" fillId="2" borderId="0" xfId="0" applyFont="1" applyFill="1" applyAlignment="1">
      <alignment horizontal="left" vertical="top" wrapText="1"/>
    </xf>
    <xf numFmtId="0" fontId="6" fillId="0" borderId="5" xfId="0" applyNumberFormat="1" applyFont="1" applyFill="1" applyBorder="1" applyAlignment="1">
      <alignment horizontal="right" vertical="center"/>
    </xf>
    <xf numFmtId="0" fontId="38" fillId="2" borderId="0" xfId="0" applyFont="1" applyFill="1" applyAlignment="1">
      <alignment horizontal="left" vertical="top" wrapText="1"/>
    </xf>
    <xf numFmtId="0" fontId="39" fillId="2" borderId="0" xfId="0" applyFont="1" applyFill="1" applyBorder="1" applyAlignment="1">
      <alignment vertical="top" wrapText="1"/>
    </xf>
    <xf numFmtId="0" fontId="40" fillId="2" borderId="0" xfId="0" applyFont="1" applyFill="1" applyBorder="1" applyAlignment="1">
      <alignment vertical="top" wrapText="1"/>
    </xf>
    <xf numFmtId="0" fontId="55" fillId="2" borderId="0" xfId="0" applyFont="1" applyFill="1" applyAlignment="1">
      <alignment horizontal="left" vertical="top" wrapText="1"/>
    </xf>
    <xf numFmtId="166" fontId="19" fillId="0" borderId="0" xfId="0" applyNumberFormat="1" applyFont="1" applyFill="1" applyAlignment="1">
      <alignment horizontal="right"/>
    </xf>
    <xf numFmtId="2" fontId="6" fillId="0" borderId="5" xfId="0" applyNumberFormat="1" applyFont="1" applyFill="1" applyBorder="1"/>
    <xf numFmtId="0" fontId="92" fillId="0" borderId="5" xfId="0" applyNumberFormat="1" applyFont="1" applyFill="1" applyBorder="1"/>
    <xf numFmtId="2" fontId="19" fillId="0" borderId="5" xfId="0" applyNumberFormat="1" applyFont="1" applyFill="1" applyBorder="1"/>
    <xf numFmtId="0" fontId="77" fillId="0" borderId="5" xfId="0" applyNumberFormat="1" applyFont="1" applyFill="1" applyBorder="1"/>
    <xf numFmtId="0" fontId="77" fillId="0" borderId="0" xfId="0" applyNumberFormat="1" applyFont="1" applyFill="1"/>
    <xf numFmtId="164" fontId="59" fillId="0" borderId="0" xfId="0" applyNumberFormat="1" applyFont="1" applyFill="1" applyBorder="1" applyAlignment="1">
      <alignment horizontal="right"/>
    </xf>
    <xf numFmtId="0" fontId="95" fillId="2" borderId="0" xfId="0" applyFont="1" applyFill="1" applyBorder="1"/>
    <xf numFmtId="166" fontId="6" fillId="2" borderId="0" xfId="0" applyNumberFormat="1" applyFont="1" applyFill="1" applyBorder="1"/>
    <xf numFmtId="0" fontId="19" fillId="2" borderId="0" xfId="0" applyFont="1" applyFill="1"/>
    <xf numFmtId="0" fontId="112" fillId="2" borderId="0" xfId="1" applyFont="1" applyFill="1" applyAlignment="1">
      <alignment horizontal="left" vertical="top"/>
    </xf>
    <xf numFmtId="0" fontId="54" fillId="2" borderId="0" xfId="1" applyFont="1" applyFill="1" applyAlignment="1">
      <alignment horizontal="left" vertical="top"/>
    </xf>
    <xf numFmtId="0" fontId="71" fillId="2" borderId="0" xfId="1" applyFont="1" applyFill="1" applyAlignment="1">
      <alignment horizontal="left" vertical="top"/>
    </xf>
    <xf numFmtId="0" fontId="33" fillId="0" borderId="7" xfId="0" applyFont="1" applyFill="1" applyBorder="1"/>
    <xf numFmtId="0" fontId="14" fillId="2" borderId="0" xfId="0" applyFont="1" applyFill="1" applyBorder="1" applyAlignment="1">
      <alignment horizontal="justify" vertical="center"/>
    </xf>
    <xf numFmtId="0" fontId="47" fillId="2" borderId="0" xfId="0" applyFont="1" applyFill="1" applyBorder="1" applyAlignment="1">
      <alignment horizontal="right" vertical="center" wrapText="1"/>
    </xf>
    <xf numFmtId="0" fontId="47" fillId="2" borderId="0" xfId="0" applyFont="1" applyFill="1" applyBorder="1"/>
    <xf numFmtId="0" fontId="2" fillId="2" borderId="0" xfId="0" applyFont="1" applyFill="1" applyBorder="1" applyAlignment="1">
      <alignment horizontal="justify" vertical="center"/>
    </xf>
    <xf numFmtId="49" fontId="6" fillId="2" borderId="9" xfId="0" applyNumberFormat="1" applyFont="1" applyFill="1" applyBorder="1" applyAlignment="1">
      <alignment horizontal="center" vertical="center" wrapText="1"/>
    </xf>
    <xf numFmtId="0" fontId="29" fillId="2" borderId="0" xfId="1" applyFont="1" applyFill="1" applyAlignment="1">
      <alignment wrapText="1"/>
    </xf>
    <xf numFmtId="0" fontId="45" fillId="2" borderId="0" xfId="1" applyFont="1" applyFill="1" applyAlignment="1">
      <alignment wrapText="1"/>
    </xf>
    <xf numFmtId="0" fontId="2" fillId="2" borderId="0" xfId="0" applyFont="1" applyFill="1" applyBorder="1" applyAlignment="1"/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1" fillId="0" borderId="0" xfId="0" applyNumberFormat="1" applyFont="1" applyFill="1" applyBorder="1" applyAlignment="1"/>
    <xf numFmtId="0" fontId="2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Border="1" applyAlignment="1"/>
    <xf numFmtId="0" fontId="14" fillId="2" borderId="0" xfId="0" applyFont="1" applyFill="1" applyBorder="1" applyAlignment="1"/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4" fillId="2" borderId="0" xfId="0" applyFont="1" applyFill="1" applyAlignment="1"/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26" fillId="2" borderId="0" xfId="0" applyFont="1" applyFill="1" applyBorder="1"/>
    <xf numFmtId="0" fontId="9" fillId="2" borderId="0" xfId="0" applyFont="1" applyFill="1" applyBorder="1" applyAlignment="1">
      <alignment vertical="top" wrapText="1"/>
    </xf>
    <xf numFmtId="0" fontId="47" fillId="2" borderId="0" xfId="0" applyFont="1" applyFill="1" applyBorder="1" applyAlignment="1">
      <alignment horizontal="justify" vertical="center"/>
    </xf>
    <xf numFmtId="0" fontId="2" fillId="2" borderId="0" xfId="0" applyFont="1" applyFill="1" applyBorder="1"/>
    <xf numFmtId="0" fontId="89" fillId="2" borderId="0" xfId="1" applyFont="1" applyFill="1" applyBorder="1" applyAlignment="1">
      <alignment vertical="top"/>
    </xf>
    <xf numFmtId="0" fontId="0" fillId="2" borderId="0" xfId="0" applyFill="1" applyAlignment="1">
      <alignment vertical="top"/>
    </xf>
    <xf numFmtId="166" fontId="89" fillId="2" borderId="0" xfId="1" applyNumberFormat="1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Border="1" applyAlignment="1">
      <alignment vertical="top"/>
    </xf>
    <xf numFmtId="0" fontId="33" fillId="2" borderId="0" xfId="0" applyFont="1" applyFill="1"/>
    <xf numFmtId="0" fontId="19" fillId="2" borderId="0" xfId="0" applyNumberFormat="1" applyFont="1" applyFill="1" applyBorder="1" applyAlignment="1"/>
    <xf numFmtId="166" fontId="19" fillId="2" borderId="0" xfId="0" applyNumberFormat="1" applyFont="1" applyFill="1" applyBorder="1"/>
    <xf numFmtId="49" fontId="19" fillId="2" borderId="0" xfId="0" applyNumberFormat="1" applyFont="1" applyFill="1" applyBorder="1" applyAlignment="1"/>
    <xf numFmtId="0" fontId="19" fillId="2" borderId="0" xfId="0" applyNumberFormat="1" applyFont="1" applyFill="1" applyBorder="1"/>
    <xf numFmtId="0" fontId="69" fillId="2" borderId="0" xfId="0" applyFont="1" applyFill="1" applyBorder="1"/>
    <xf numFmtId="0" fontId="72" fillId="2" borderId="0" xfId="0" applyFont="1" applyFill="1"/>
    <xf numFmtId="0" fontId="63" fillId="2" borderId="0" xfId="0" applyFont="1" applyFill="1" applyBorder="1"/>
    <xf numFmtId="0" fontId="77" fillId="2" borderId="0" xfId="0" applyFont="1" applyFill="1"/>
    <xf numFmtId="0" fontId="6" fillId="2" borderId="0" xfId="0" applyFont="1" applyFill="1" applyBorder="1" applyAlignment="1"/>
    <xf numFmtId="0" fontId="7" fillId="2" borderId="0" xfId="0" applyFont="1" applyFill="1" applyAlignment="1"/>
    <xf numFmtId="0" fontId="7" fillId="2" borderId="0" xfId="0" applyFont="1" applyFill="1"/>
    <xf numFmtId="0" fontId="0" fillId="2" borderId="0" xfId="0" applyFont="1" applyFill="1"/>
    <xf numFmtId="0" fontId="17" fillId="2" borderId="0" xfId="1" quotePrefix="1" applyFill="1"/>
    <xf numFmtId="0" fontId="29" fillId="2" borderId="0" xfId="1" quotePrefix="1" applyFont="1" applyFill="1"/>
    <xf numFmtId="0" fontId="10" fillId="2" borderId="0" xfId="0" applyFont="1" applyFill="1"/>
    <xf numFmtId="0" fontId="44" fillId="2" borderId="0" xfId="1" quotePrefix="1" applyFont="1" applyFill="1"/>
    <xf numFmtId="0" fontId="11" fillId="2" borderId="0" xfId="0" applyFont="1" applyFill="1"/>
    <xf numFmtId="0" fontId="22" fillId="2" borderId="0" xfId="0" applyFont="1" applyFill="1"/>
    <xf numFmtId="0" fontId="89" fillId="2" borderId="0" xfId="1" applyFont="1" applyFill="1" applyBorder="1"/>
    <xf numFmtId="164" fontId="5" fillId="2" borderId="0" xfId="0" applyNumberFormat="1" applyFont="1" applyFill="1" applyBorder="1"/>
    <xf numFmtId="166" fontId="36" fillId="2" borderId="0" xfId="0" applyNumberFormat="1" applyFont="1" applyFill="1" applyBorder="1"/>
    <xf numFmtId="0" fontId="9" fillId="2" borderId="0" xfId="0" applyFont="1" applyFill="1" applyBorder="1" applyAlignment="1">
      <alignment horizontal="right" vertical="center" wrapText="1"/>
    </xf>
    <xf numFmtId="0" fontId="0" fillId="2" borderId="0" xfId="0" applyFill="1" applyBorder="1"/>
    <xf numFmtId="0" fontId="19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/>
    <xf numFmtId="0" fontId="8" fillId="2" borderId="0" xfId="0" applyFont="1" applyFill="1"/>
    <xf numFmtId="0" fontId="97" fillId="2" borderId="0" xfId="0" applyFont="1" applyFill="1" applyBorder="1"/>
    <xf numFmtId="167" fontId="0" fillId="2" borderId="0" xfId="0" applyNumberFormat="1" applyFill="1"/>
    <xf numFmtId="0" fontId="15" fillId="2" borderId="0" xfId="0" applyFont="1" applyFill="1"/>
    <xf numFmtId="0" fontId="101" fillId="2" borderId="0" xfId="1" applyFont="1" applyFill="1"/>
    <xf numFmtId="0" fontId="103" fillId="2" borderId="0" xfId="1" applyFont="1" applyFill="1"/>
    <xf numFmtId="0" fontId="15" fillId="0" borderId="5" xfId="0" applyNumberFormat="1" applyFont="1" applyFill="1" applyBorder="1"/>
    <xf numFmtId="166" fontId="15" fillId="0" borderId="7" xfId="0" applyNumberFormat="1" applyFont="1" applyFill="1" applyBorder="1"/>
    <xf numFmtId="0" fontId="89" fillId="2" borderId="0" xfId="1" applyFont="1" applyFill="1" applyAlignment="1"/>
    <xf numFmtId="0" fontId="0" fillId="2" borderId="0" xfId="0" applyFill="1" applyAlignment="1"/>
    <xf numFmtId="0" fontId="89" fillId="2" borderId="0" xfId="1" applyFont="1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18" fillId="2" borderId="0" xfId="1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wrapText="1"/>
    </xf>
    <xf numFmtId="0" fontId="33" fillId="2" borderId="0" xfId="0" applyFont="1" applyFill="1" applyAlignment="1">
      <alignment wrapText="1"/>
    </xf>
    <xf numFmtId="166" fontId="1" fillId="2" borderId="0" xfId="0" applyNumberFormat="1" applyFont="1" applyFill="1" applyBorder="1" applyAlignment="1">
      <alignment wrapText="1"/>
    </xf>
    <xf numFmtId="0" fontId="77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2" fillId="2" borderId="0" xfId="0" applyFont="1" applyFill="1" applyBorder="1" applyAlignment="1">
      <alignment wrapText="1"/>
    </xf>
    <xf numFmtId="0" fontId="15" fillId="2" borderId="0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89" fillId="2" borderId="0" xfId="1" applyFont="1" applyFill="1" applyAlignment="1">
      <alignment vertical="top"/>
    </xf>
    <xf numFmtId="166" fontId="6" fillId="2" borderId="0" xfId="0" applyNumberFormat="1" applyFont="1" applyFill="1"/>
    <xf numFmtId="49" fontId="60" fillId="2" borderId="0" xfId="0" applyNumberFormat="1" applyFont="1" applyFill="1" applyBorder="1"/>
    <xf numFmtId="49" fontId="32" fillId="2" borderId="0" xfId="0" applyNumberFormat="1" applyFont="1" applyFill="1" applyBorder="1"/>
    <xf numFmtId="2" fontId="6" fillId="2" borderId="0" xfId="0" applyNumberFormat="1" applyFont="1" applyFill="1"/>
    <xf numFmtId="166" fontId="33" fillId="2" borderId="0" xfId="0" applyNumberFormat="1" applyFont="1" applyFill="1"/>
    <xf numFmtId="0" fontId="6" fillId="2" borderId="5" xfId="0" applyFont="1" applyFill="1" applyBorder="1"/>
    <xf numFmtId="0" fontId="19" fillId="2" borderId="5" xfId="0" applyFont="1" applyFill="1" applyBorder="1"/>
    <xf numFmtId="164" fontId="19" fillId="2" borderId="0" xfId="0" applyNumberFormat="1" applyFont="1" applyFill="1" applyBorder="1"/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68" fontId="6" fillId="2" borderId="0" xfId="0" applyNumberFormat="1" applyFont="1" applyFill="1"/>
    <xf numFmtId="0" fontId="33" fillId="2" borderId="0" xfId="0" applyNumberFormat="1" applyFont="1" applyFill="1"/>
    <xf numFmtId="0" fontId="89" fillId="2" borderId="0" xfId="1" applyFont="1" applyFill="1"/>
    <xf numFmtId="166" fontId="6" fillId="2" borderId="0" xfId="0" applyNumberFormat="1" applyFont="1" applyFill="1" applyAlignment="1"/>
    <xf numFmtId="0" fontId="33" fillId="2" borderId="0" xfId="0" applyFont="1" applyFill="1" applyAlignment="1"/>
    <xf numFmtId="0" fontId="32" fillId="2" borderId="0" xfId="0" applyNumberFormat="1" applyFont="1" applyFill="1" applyBorder="1" applyAlignment="1"/>
    <xf numFmtId="0" fontId="33" fillId="0" borderId="7" xfId="0" applyNumberFormat="1" applyFont="1" applyFill="1" applyBorder="1" applyAlignment="1"/>
    <xf numFmtId="0" fontId="108" fillId="2" borderId="0" xfId="1" applyFont="1" applyFill="1"/>
    <xf numFmtId="0" fontId="6" fillId="2" borderId="0" xfId="0" applyFont="1" applyFill="1" applyBorder="1" applyAlignment="1">
      <alignment horizontal="left"/>
    </xf>
    <xf numFmtId="166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66" fontId="0" fillId="2" borderId="0" xfId="0" applyNumberFormat="1" applyFill="1"/>
    <xf numFmtId="164" fontId="33" fillId="2" borderId="0" xfId="0" applyNumberFormat="1" applyFont="1" applyFill="1" applyBorder="1"/>
    <xf numFmtId="164" fontId="59" fillId="2" borderId="0" xfId="0" applyNumberFormat="1" applyFont="1" applyFill="1" applyBorder="1" applyAlignment="1"/>
    <xf numFmtId="169" fontId="59" fillId="2" borderId="0" xfId="0" applyNumberFormat="1" applyFont="1" applyFill="1" applyBorder="1" applyAlignment="1"/>
    <xf numFmtId="44" fontId="63" fillId="2" borderId="0" xfId="0" applyNumberFormat="1" applyFont="1" applyFill="1" applyBorder="1" applyAlignment="1">
      <alignment horizontal="right"/>
    </xf>
    <xf numFmtId="164" fontId="64" fillId="2" borderId="0" xfId="0" applyNumberFormat="1" applyFont="1" applyFill="1" applyBorder="1" applyAlignment="1"/>
    <xf numFmtId="169" fontId="64" fillId="2" borderId="0" xfId="0" applyNumberFormat="1" applyFont="1" applyFill="1" applyBorder="1" applyAlignment="1"/>
    <xf numFmtId="49" fontId="6" fillId="2" borderId="0" xfId="0" applyNumberFormat="1" applyFont="1" applyFill="1" applyBorder="1" applyAlignment="1"/>
    <xf numFmtId="164" fontId="19" fillId="2" borderId="0" xfId="0" applyNumberFormat="1" applyFont="1" applyFill="1" applyBorder="1" applyAlignment="1">
      <alignment horizontal="right"/>
    </xf>
    <xf numFmtId="0" fontId="33" fillId="2" borderId="0" xfId="0" applyNumberFormat="1" applyFont="1" applyFill="1" applyBorder="1"/>
    <xf numFmtId="0" fontId="43" fillId="2" borderId="0" xfId="0" applyFont="1" applyFill="1" applyBorder="1"/>
    <xf numFmtId="0" fontId="0" fillId="2" borderId="0" xfId="0" applyFont="1" applyFill="1" applyBorder="1"/>
    <xf numFmtId="169" fontId="6" fillId="2" borderId="0" xfId="0" applyNumberFormat="1" applyFont="1" applyFill="1" applyBorder="1"/>
    <xf numFmtId="44" fontId="6" fillId="2" borderId="0" xfId="0" applyNumberFormat="1" applyFont="1" applyFill="1" applyBorder="1" applyAlignment="1">
      <alignment horizontal="right"/>
    </xf>
    <xf numFmtId="43" fontId="19" fillId="2" borderId="0" xfId="0" applyNumberFormat="1" applyFont="1" applyFill="1" applyBorder="1" applyAlignment="1">
      <alignment horizontal="right"/>
    </xf>
    <xf numFmtId="0" fontId="88" fillId="2" borderId="0" xfId="0" applyFont="1" applyFill="1" applyBorder="1"/>
    <xf numFmtId="0" fontId="19" fillId="2" borderId="0" xfId="0" applyFont="1" applyFill="1" applyAlignment="1">
      <alignment horizontal="left" vertical="center" wrapText="1"/>
    </xf>
    <xf numFmtId="0" fontId="32" fillId="2" borderId="0" xfId="0" applyFont="1" applyFill="1" applyAlignment="1">
      <alignment horizontal="left" vertical="center" wrapText="1"/>
    </xf>
    <xf numFmtId="3" fontId="99" fillId="2" borderId="0" xfId="4" applyNumberFormat="1" applyFont="1" applyFill="1"/>
    <xf numFmtId="170" fontId="19" fillId="2" borderId="0" xfId="3" applyNumberFormat="1" applyFont="1" applyFill="1"/>
    <xf numFmtId="4" fontId="56" fillId="2" borderId="0" xfId="3" applyNumberFormat="1" applyFont="1" applyFill="1"/>
    <xf numFmtId="166" fontId="19" fillId="2" borderId="0" xfId="0" applyNumberFormat="1" applyFont="1" applyFill="1"/>
    <xf numFmtId="0" fontId="89" fillId="2" borderId="0" xfId="1" applyFont="1" applyFill="1" applyAlignment="1">
      <alignment vertical="center"/>
    </xf>
    <xf numFmtId="0" fontId="6" fillId="2" borderId="0" xfId="0" applyFont="1" applyFill="1" applyBorder="1" applyAlignment="1">
      <alignment horizontal="justify" vertical="center"/>
    </xf>
    <xf numFmtId="0" fontId="42" fillId="2" borderId="0" xfId="1" applyFont="1" applyFill="1" applyAlignment="1">
      <alignment vertical="center"/>
    </xf>
    <xf numFmtId="3" fontId="25" fillId="2" borderId="0" xfId="3" applyNumberFormat="1" applyFont="1" applyFill="1"/>
    <xf numFmtId="3" fontId="19" fillId="2" borderId="0" xfId="3" applyNumberFormat="1" applyFont="1" applyFill="1"/>
    <xf numFmtId="0" fontId="25" fillId="2" borderId="0" xfId="3" applyFill="1"/>
    <xf numFmtId="0" fontId="7" fillId="2" borderId="0" xfId="0" applyFont="1" applyFill="1" applyBorder="1"/>
    <xf numFmtId="168" fontId="6" fillId="2" borderId="0" xfId="0" applyNumberFormat="1" applyFont="1" applyFill="1" applyBorder="1"/>
    <xf numFmtId="166" fontId="63" fillId="2" borderId="0" xfId="0" applyNumberFormat="1" applyFont="1" applyFill="1" applyBorder="1"/>
    <xf numFmtId="0" fontId="77" fillId="2" borderId="0" xfId="0" applyFont="1" applyFill="1" applyBorder="1"/>
    <xf numFmtId="49" fontId="59" fillId="2" borderId="0" xfId="0" applyNumberFormat="1" applyFont="1" applyFill="1" applyBorder="1"/>
    <xf numFmtId="169" fontId="19" fillId="2" borderId="0" xfId="0" applyNumberFormat="1" applyFont="1" applyFill="1"/>
    <xf numFmtId="169" fontId="21" fillId="2" borderId="0" xfId="0" applyNumberFormat="1" applyFont="1" applyFill="1"/>
    <xf numFmtId="0" fontId="21" fillId="2" borderId="0" xfId="0" applyFont="1" applyFill="1"/>
    <xf numFmtId="169" fontId="19" fillId="2" borderId="0" xfId="0" applyNumberFormat="1" applyFont="1" applyFill="1" applyBorder="1"/>
    <xf numFmtId="0" fontId="19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1" fontId="21" fillId="2" borderId="0" xfId="0" applyNumberFormat="1" applyFont="1" applyFill="1"/>
    <xf numFmtId="0" fontId="21" fillId="2" borderId="0" xfId="0" applyFont="1" applyFill="1" applyBorder="1"/>
    <xf numFmtId="0" fontId="3" fillId="2" borderId="0" xfId="0" applyFont="1" applyFill="1" applyAlignment="1">
      <alignment vertical="center"/>
    </xf>
    <xf numFmtId="0" fontId="67" fillId="2" borderId="0" xfId="0" applyFont="1" applyFill="1" applyAlignment="1">
      <alignment horizontal="left" vertical="center" wrapText="1"/>
    </xf>
    <xf numFmtId="0" fontId="104" fillId="2" borderId="0" xfId="1" applyFont="1" applyFill="1" applyBorder="1"/>
    <xf numFmtId="0" fontId="101" fillId="2" borderId="0" xfId="1" applyFont="1" applyFill="1" applyBorder="1"/>
    <xf numFmtId="0" fontId="105" fillId="2" borderId="0" xfId="0" applyFont="1" applyFill="1"/>
    <xf numFmtId="0" fontId="107" fillId="2" borderId="0" xfId="0" applyFont="1" applyFill="1"/>
    <xf numFmtId="0" fontId="33" fillId="2" borderId="0" xfId="0" applyFont="1" applyFill="1" applyBorder="1" applyAlignment="1">
      <alignment vertical="top"/>
    </xf>
    <xf numFmtId="0" fontId="33" fillId="2" borderId="0" xfId="0" applyFont="1" applyFill="1" applyBorder="1" applyAlignment="1"/>
    <xf numFmtId="0" fontId="111" fillId="2" borderId="0" xfId="0" applyFont="1" applyFill="1" applyBorder="1"/>
    <xf numFmtId="44" fontId="19" fillId="0" borderId="7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4" fillId="2" borderId="0" xfId="0" applyFont="1" applyFill="1" applyAlignment="1"/>
    <xf numFmtId="0" fontId="6" fillId="2" borderId="12" xfId="0" applyFont="1" applyFill="1" applyBorder="1" applyAlignment="1">
      <alignment horizontal="center" vertical="center" wrapText="1"/>
    </xf>
    <xf numFmtId="0" fontId="63" fillId="2" borderId="12" xfId="0" applyFont="1" applyFill="1" applyBorder="1" applyAlignment="1">
      <alignment horizontal="center" wrapText="1"/>
    </xf>
    <xf numFmtId="0" fontId="47" fillId="2" borderId="0" xfId="0" applyFont="1" applyFill="1" applyBorder="1"/>
    <xf numFmtId="0" fontId="59" fillId="0" borderId="19" xfId="0" applyNumberFormat="1" applyFont="1" applyFill="1" applyBorder="1" applyAlignment="1"/>
    <xf numFmtId="49" fontId="60" fillId="0" borderId="8" xfId="0" applyNumberFormat="1" applyFont="1" applyFill="1" applyBorder="1"/>
    <xf numFmtId="0" fontId="19" fillId="0" borderId="8" xfId="0" applyNumberFormat="1" applyFont="1" applyFill="1" applyBorder="1" applyAlignment="1"/>
    <xf numFmtId="49" fontId="32" fillId="0" borderId="8" xfId="0" applyNumberFormat="1" applyFont="1" applyFill="1" applyBorder="1"/>
    <xf numFmtId="49" fontId="60" fillId="0" borderId="8" xfId="0" applyNumberFormat="1" applyFont="1" applyFill="1" applyBorder="1" applyAlignment="1"/>
    <xf numFmtId="49" fontId="19" fillId="0" borderId="8" xfId="0" applyNumberFormat="1" applyFont="1" applyFill="1" applyBorder="1" applyAlignment="1"/>
    <xf numFmtId="49" fontId="69" fillId="0" borderId="8" xfId="0" applyNumberFormat="1" applyFont="1" applyFill="1" applyBorder="1" applyAlignment="1"/>
    <xf numFmtId="0" fontId="34" fillId="2" borderId="0" xfId="0" applyFont="1" applyFill="1" applyBorder="1"/>
    <xf numFmtId="0" fontId="63" fillId="0" borderId="19" xfId="0" applyNumberFormat="1" applyFont="1" applyFill="1" applyBorder="1" applyAlignment="1"/>
    <xf numFmtId="0" fontId="32" fillId="0" borderId="8" xfId="0" applyFont="1" applyFill="1" applyBorder="1"/>
    <xf numFmtId="0" fontId="23" fillId="2" borderId="0" xfId="0" applyFont="1" applyFill="1" applyAlignment="1">
      <alignment horizontal="left" wrapText="1"/>
    </xf>
    <xf numFmtId="0" fontId="23" fillId="2" borderId="0" xfId="0" applyFont="1" applyFill="1" applyAlignment="1">
      <alignment horizontal="left"/>
    </xf>
    <xf numFmtId="0" fontId="35" fillId="2" borderId="0" xfId="0" applyFont="1" applyFill="1" applyBorder="1" applyAlignment="1"/>
    <xf numFmtId="0" fontId="18" fillId="2" borderId="0" xfId="1" applyFont="1" applyFill="1" applyAlignment="1">
      <alignment horizontal="left" wrapText="1"/>
    </xf>
    <xf numFmtId="0" fontId="28" fillId="2" borderId="0" xfId="1" applyFont="1" applyFill="1" applyAlignment="1">
      <alignment horizontal="left" wrapText="1"/>
    </xf>
    <xf numFmtId="0" fontId="29" fillId="2" borderId="0" xfId="1" applyFont="1" applyFill="1" applyAlignment="1">
      <alignment wrapText="1"/>
    </xf>
    <xf numFmtId="0" fontId="28" fillId="2" borderId="0" xfId="1" applyFont="1" applyFill="1" applyAlignment="1">
      <alignment wrapText="1"/>
    </xf>
    <xf numFmtId="0" fontId="9" fillId="2" borderId="0" xfId="0" applyFont="1" applyFill="1" applyAlignment="1">
      <alignment horizontal="left"/>
    </xf>
    <xf numFmtId="0" fontId="24" fillId="2" borderId="0" xfId="0" applyFont="1" applyFill="1" applyAlignment="1">
      <alignment horizontal="left"/>
    </xf>
    <xf numFmtId="0" fontId="45" fillId="2" borderId="0" xfId="1" applyFont="1" applyFill="1" applyAlignment="1">
      <alignment horizontal="left" wrapText="1"/>
    </xf>
    <xf numFmtId="0" fontId="113" fillId="2" borderId="0" xfId="1" applyFont="1" applyFill="1" applyAlignment="1">
      <alignment wrapText="1"/>
    </xf>
    <xf numFmtId="0" fontId="45" fillId="2" borderId="0" xfId="1" applyFont="1" applyFill="1" applyAlignment="1">
      <alignment wrapText="1"/>
    </xf>
    <xf numFmtId="0" fontId="44" fillId="2" borderId="0" xfId="1" applyFont="1" applyFill="1" applyAlignment="1">
      <alignment wrapText="1"/>
    </xf>
    <xf numFmtId="0" fontId="114" fillId="2" borderId="0" xfId="1" applyFont="1" applyFill="1" applyAlignment="1">
      <alignment wrapText="1"/>
    </xf>
    <xf numFmtId="0" fontId="49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09" fillId="2" borderId="0" xfId="1" applyFont="1" applyFill="1" applyAlignment="1">
      <alignment wrapText="1"/>
    </xf>
    <xf numFmtId="0" fontId="94" fillId="2" borderId="0" xfId="0" applyFont="1" applyFill="1" applyBorder="1"/>
    <xf numFmtId="0" fontId="2" fillId="2" borderId="0" xfId="0" applyFont="1" applyFill="1" applyBorder="1" applyAlignment="1"/>
    <xf numFmtId="0" fontId="14" fillId="2" borderId="0" xfId="0" applyFont="1" applyFill="1" applyBorder="1" applyAlignment="1"/>
    <xf numFmtId="0" fontId="94" fillId="2" borderId="0" xfId="0" applyFont="1" applyFill="1" applyBorder="1" applyAlignment="1"/>
    <xf numFmtId="0" fontId="11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49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65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1" fillId="2" borderId="0" xfId="0" applyFont="1" applyFill="1" applyAlignment="1"/>
    <xf numFmtId="0" fontId="49" fillId="2" borderId="0" xfId="0" applyFont="1" applyFill="1" applyAlignment="1"/>
    <xf numFmtId="0" fontId="3" fillId="2" borderId="0" xfId="0" applyFont="1" applyFill="1" applyAlignment="1"/>
    <xf numFmtId="0" fontId="11" fillId="2" borderId="0" xfId="0" applyFont="1" applyFill="1" applyAlignment="1"/>
    <xf numFmtId="0" fontId="94" fillId="2" borderId="0" xfId="0" applyFont="1" applyFill="1" applyAlignment="1"/>
    <xf numFmtId="0" fontId="14" fillId="2" borderId="0" xfId="0" applyFont="1" applyFill="1" applyAlignment="1"/>
    <xf numFmtId="0" fontId="110" fillId="2" borderId="0" xfId="0" applyFont="1" applyFill="1" applyAlignment="1"/>
    <xf numFmtId="0" fontId="19" fillId="2" borderId="11" xfId="0" applyFont="1" applyFill="1" applyBorder="1" applyAlignment="1">
      <alignment horizontal="center" vertical="center" wrapText="1"/>
    </xf>
    <xf numFmtId="0" fontId="71" fillId="2" borderId="0" xfId="0" applyNumberFormat="1" applyFont="1" applyFill="1" applyBorder="1" applyAlignment="1"/>
    <xf numFmtId="0" fontId="0" fillId="2" borderId="0" xfId="0" applyFill="1" applyAlignment="1"/>
    <xf numFmtId="0" fontId="51" fillId="2" borderId="0" xfId="0" applyFont="1" applyFill="1" applyAlignment="1">
      <alignment horizontal="left" vertical="top" wrapText="1"/>
    </xf>
    <xf numFmtId="0" fontId="49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47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73" fillId="2" borderId="0" xfId="0" applyFont="1" applyFill="1" applyBorder="1" applyAlignment="1">
      <alignment horizontal="center" vertical="top" wrapText="1"/>
    </xf>
    <xf numFmtId="0" fontId="75" fillId="2" borderId="0" xfId="0" applyFont="1" applyFill="1" applyBorder="1" applyAlignment="1">
      <alignment horizontal="center" vertical="top" wrapText="1"/>
    </xf>
    <xf numFmtId="0" fontId="63" fillId="2" borderId="0" xfId="0" applyFont="1" applyFill="1" applyAlignment="1">
      <alignment horizontal="center" vertical="top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59" fillId="2" borderId="12" xfId="0" applyFont="1" applyFill="1" applyBorder="1" applyAlignment="1">
      <alignment horizontal="center" wrapText="1"/>
    </xf>
    <xf numFmtId="0" fontId="117" fillId="0" borderId="12" xfId="0" applyFont="1" applyBorder="1" applyAlignment="1">
      <alignment horizontal="center" wrapText="1"/>
    </xf>
    <xf numFmtId="49" fontId="59" fillId="0" borderId="0" xfId="0" applyNumberFormat="1" applyFont="1" applyFill="1" applyBorder="1" applyAlignment="1">
      <alignment horizontal="center" wrapText="1"/>
    </xf>
    <xf numFmtId="0" fontId="117" fillId="0" borderId="0" xfId="0" applyFont="1" applyAlignment="1">
      <alignment horizontal="center" wrapText="1"/>
    </xf>
    <xf numFmtId="0" fontId="14" fillId="2" borderId="0" xfId="0" applyFont="1" applyFill="1" applyAlignment="1">
      <alignment horizontal="left"/>
    </xf>
    <xf numFmtId="0" fontId="26" fillId="2" borderId="0" xfId="0" applyFont="1" applyFill="1"/>
    <xf numFmtId="0" fontId="27" fillId="2" borderId="0" xfId="0" applyFont="1" applyFill="1"/>
    <xf numFmtId="0" fontId="47" fillId="2" borderId="0" xfId="0" applyFont="1" applyFill="1" applyAlignment="1">
      <alignment horizontal="left"/>
    </xf>
    <xf numFmtId="0" fontId="4" fillId="2" borderId="0" xfId="0" applyFont="1" applyFill="1" applyAlignment="1"/>
    <xf numFmtId="0" fontId="0" fillId="2" borderId="0" xfId="0" applyFont="1" applyFill="1" applyAlignment="1"/>
    <xf numFmtId="0" fontId="75" fillId="2" borderId="0" xfId="0" applyFont="1" applyFill="1" applyAlignment="1">
      <alignment horizontal="center" wrapText="1"/>
    </xf>
    <xf numFmtId="0" fontId="63" fillId="2" borderId="0" xfId="0" applyFont="1" applyFill="1" applyAlignment="1">
      <alignment horizontal="center" wrapText="1"/>
    </xf>
    <xf numFmtId="49" fontId="60" fillId="2" borderId="0" xfId="0" applyNumberFormat="1" applyFont="1" applyFill="1" applyBorder="1" applyAlignment="1">
      <alignment horizontal="center"/>
    </xf>
    <xf numFmtId="0" fontId="80" fillId="2" borderId="0" xfId="0" applyFont="1" applyFill="1" applyAlignment="1">
      <alignment horizontal="center" vertical="top" wrapText="1"/>
    </xf>
    <xf numFmtId="0" fontId="60" fillId="2" borderId="0" xfId="0" applyFont="1" applyFill="1" applyAlignment="1">
      <alignment horizontal="center" vertical="top" wrapText="1"/>
    </xf>
    <xf numFmtId="49" fontId="19" fillId="2" borderId="0" xfId="0" applyNumberFormat="1" applyFont="1" applyFill="1" applyBorder="1" applyAlignment="1">
      <alignment horizontal="center" vertical="top"/>
    </xf>
    <xf numFmtId="49" fontId="32" fillId="2" borderId="0" xfId="0" applyNumberFormat="1" applyFont="1" applyFill="1" applyBorder="1" applyAlignment="1">
      <alignment horizontal="center" vertical="top"/>
    </xf>
    <xf numFmtId="0" fontId="11" fillId="2" borderId="0" xfId="0" applyFont="1" applyFill="1" applyAlignment="1">
      <alignment vertical="top"/>
    </xf>
    <xf numFmtId="0" fontId="49" fillId="2" borderId="0" xfId="0" applyFont="1" applyFill="1" applyAlignment="1">
      <alignment vertical="top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63" fillId="2" borderId="0" xfId="0" applyFont="1" applyFill="1" applyBorder="1" applyAlignment="1">
      <alignment horizontal="center" wrapText="1"/>
    </xf>
    <xf numFmtId="0" fontId="32" fillId="2" borderId="0" xfId="0" applyFont="1" applyFill="1" applyBorder="1" applyAlignment="1">
      <alignment horizontal="center" vertical="top" wrapText="1"/>
    </xf>
    <xf numFmtId="0" fontId="60" fillId="2" borderId="0" xfId="0" applyFont="1" applyFill="1" applyBorder="1" applyAlignment="1">
      <alignment horizontal="center" wrapText="1"/>
    </xf>
    <xf numFmtId="0" fontId="32" fillId="2" borderId="0" xfId="0" applyFont="1" applyFill="1" applyBorder="1" applyAlignment="1">
      <alignment horizontal="center" wrapText="1"/>
    </xf>
    <xf numFmtId="49" fontId="59" fillId="2" borderId="0" xfId="0" applyNumberFormat="1" applyFont="1" applyFill="1" applyBorder="1" applyAlignment="1">
      <alignment horizontal="center"/>
    </xf>
    <xf numFmtId="0" fontId="47" fillId="2" borderId="0" xfId="0" applyFont="1" applyFill="1" applyAlignment="1"/>
    <xf numFmtId="0" fontId="2" fillId="2" borderId="0" xfId="0" applyFont="1" applyFill="1" applyAlignment="1"/>
    <xf numFmtId="0" fontId="63" fillId="2" borderId="4" xfId="0" applyFont="1" applyFill="1" applyBorder="1" applyAlignment="1">
      <alignment horizontal="center" wrapText="1"/>
    </xf>
    <xf numFmtId="0" fontId="63" fillId="2" borderId="2" xfId="0" applyFont="1" applyFill="1" applyBorder="1" applyAlignment="1">
      <alignment horizontal="center" wrapText="1"/>
    </xf>
    <xf numFmtId="0" fontId="63" fillId="2" borderId="3" xfId="0" applyFont="1" applyFill="1" applyBorder="1" applyAlignment="1">
      <alignment horizontal="center" wrapText="1"/>
    </xf>
    <xf numFmtId="0" fontId="60" fillId="2" borderId="2" xfId="0" applyFont="1" applyFill="1" applyBorder="1" applyAlignment="1">
      <alignment horizontal="center" vertical="top" wrapText="1"/>
    </xf>
    <xf numFmtId="0" fontId="63" fillId="2" borderId="2" xfId="0" applyFont="1" applyFill="1" applyBorder="1" applyAlignment="1">
      <alignment horizontal="center" vertical="top" wrapText="1"/>
    </xf>
    <xf numFmtId="0" fontId="63" fillId="2" borderId="3" xfId="0" applyFont="1" applyFill="1" applyBorder="1" applyAlignment="1">
      <alignment horizontal="center" vertical="top" wrapText="1"/>
    </xf>
    <xf numFmtId="0" fontId="21" fillId="2" borderId="0" xfId="0" applyFont="1" applyFill="1" applyAlignment="1"/>
    <xf numFmtId="0" fontId="5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52" fillId="2" borderId="0" xfId="0" applyFont="1" applyFill="1"/>
    <xf numFmtId="0" fontId="2" fillId="2" borderId="0" xfId="0" applyFont="1" applyFill="1"/>
    <xf numFmtId="0" fontId="47" fillId="2" borderId="0" xfId="0" applyNumberFormat="1" applyFont="1" applyFill="1" applyBorder="1"/>
    <xf numFmtId="0" fontId="14" fillId="2" borderId="0" xfId="0" applyNumberFormat="1" applyFont="1" applyFill="1" applyBorder="1"/>
    <xf numFmtId="0" fontId="49" fillId="2" borderId="0" xfId="0" applyFont="1" applyFill="1" applyBorder="1" applyAlignment="1">
      <alignment vertical="top"/>
    </xf>
    <xf numFmtId="0" fontId="2" fillId="2" borderId="0" xfId="0" applyFont="1" applyFill="1" applyAlignment="1">
      <alignment horizontal="left"/>
    </xf>
    <xf numFmtId="0" fontId="53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47" fillId="2" borderId="0" xfId="0" applyFont="1" applyFill="1"/>
    <xf numFmtId="0" fontId="6" fillId="2" borderId="14" xfId="0" applyFont="1" applyFill="1" applyBorder="1" applyAlignment="1">
      <alignment horizontal="center" vertical="center" wrapText="1"/>
    </xf>
    <xf numFmtId="0" fontId="4" fillId="2" borderId="0" xfId="0" applyFont="1" applyFill="1"/>
    <xf numFmtId="0" fontId="26" fillId="2" borderId="0" xfId="0" applyFont="1" applyFill="1" applyBorder="1"/>
    <xf numFmtId="0" fontId="4" fillId="2" borderId="0" xfId="0" applyFont="1" applyFill="1" applyBorder="1"/>
    <xf numFmtId="0" fontId="115" fillId="2" borderId="0" xfId="0" applyFont="1" applyFill="1"/>
    <xf numFmtId="0" fontId="43" fillId="2" borderId="0" xfId="0" applyFont="1" applyFill="1" applyAlignment="1"/>
    <xf numFmtId="0" fontId="59" fillId="2" borderId="0" xfId="0" applyFont="1" applyFill="1" applyBorder="1" applyAlignment="1">
      <alignment horizontal="center"/>
    </xf>
    <xf numFmtId="0" fontId="87" fillId="2" borderId="0" xfId="0" applyFont="1" applyFill="1" applyAlignment="1">
      <alignment horizontal="center"/>
    </xf>
    <xf numFmtId="0" fontId="60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43" fillId="2" borderId="0" xfId="0" applyFont="1" applyFill="1" applyBorder="1"/>
    <xf numFmtId="0" fontId="96" fillId="2" borderId="0" xfId="0" applyFont="1" applyFill="1" applyBorder="1"/>
    <xf numFmtId="0" fontId="11" fillId="2" borderId="0" xfId="0" applyFont="1" applyFill="1" applyBorder="1" applyAlignment="1">
      <alignment vertical="top"/>
    </xf>
    <xf numFmtId="0" fontId="19" fillId="2" borderId="0" xfId="1" applyFont="1" applyFill="1" applyBorder="1" applyAlignment="1">
      <alignment horizontal="justify" vertical="center"/>
    </xf>
    <xf numFmtId="0" fontId="90" fillId="2" borderId="0" xfId="1" applyFont="1" applyFill="1" applyBorder="1" applyAlignment="1">
      <alignment horizontal="justify" vertical="center"/>
    </xf>
    <xf numFmtId="0" fontId="10" fillId="2" borderId="0" xfId="0" applyFont="1" applyFill="1" applyAlignment="1">
      <alignment horizontal="left" vertical="top" wrapText="1"/>
    </xf>
    <xf numFmtId="0" fontId="14" fillId="2" borderId="0" xfId="0" applyFont="1" applyFill="1"/>
    <xf numFmtId="169" fontId="60" fillId="2" borderId="0" xfId="0" applyNumberFormat="1" applyFont="1" applyFill="1" applyBorder="1" applyAlignment="1">
      <alignment horizontal="center" vertical="top" wrapText="1"/>
    </xf>
    <xf numFmtId="169" fontId="59" fillId="2" borderId="0" xfId="0" applyNumberFormat="1" applyFont="1" applyFill="1" applyBorder="1" applyAlignment="1">
      <alignment horizontal="center" vertical="top"/>
    </xf>
    <xf numFmtId="0" fontId="63" fillId="2" borderId="0" xfId="0" applyFont="1" applyFill="1" applyAlignment="1">
      <alignment horizontal="center" vertical="center" wrapText="1"/>
    </xf>
    <xf numFmtId="0" fontId="63" fillId="2" borderId="12" xfId="0" applyFont="1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9" fillId="2" borderId="0" xfId="0" applyFont="1" applyFill="1" applyBorder="1" applyAlignment="1">
      <alignment vertical="top" wrapText="1"/>
    </xf>
    <xf numFmtId="0" fontId="94" fillId="2" borderId="0" xfId="1" applyFont="1" applyFill="1" applyBorder="1" applyAlignment="1">
      <alignment horizontal="justify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0" fillId="2" borderId="0" xfId="0" applyFont="1" applyFill="1" applyBorder="1" applyAlignment="1">
      <alignment horizontal="center" vertical="top" wrapText="1"/>
    </xf>
    <xf numFmtId="0" fontId="63" fillId="2" borderId="0" xfId="0" applyFont="1" applyFill="1" applyBorder="1" applyAlignment="1">
      <alignment horizontal="center" vertical="top" wrapText="1"/>
    </xf>
    <xf numFmtId="0" fontId="59" fillId="2" borderId="0" xfId="0" applyFont="1" applyFill="1" applyAlignment="1">
      <alignment horizontal="center" vertical="top" wrapText="1"/>
    </xf>
    <xf numFmtId="0" fontId="94" fillId="2" borderId="0" xfId="1" applyFont="1" applyFill="1" applyAlignment="1">
      <alignment vertical="center"/>
    </xf>
    <xf numFmtId="0" fontId="59" fillId="0" borderId="0" xfId="0" applyFont="1" applyFill="1" applyAlignment="1">
      <alignment horizontal="center" wrapText="1"/>
    </xf>
    <xf numFmtId="0" fontId="118" fillId="0" borderId="0" xfId="0" applyFont="1" applyAlignment="1">
      <alignment horizontal="center"/>
    </xf>
    <xf numFmtId="0" fontId="59" fillId="0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/>
    <xf numFmtId="0" fontId="11" fillId="2" borderId="0" xfId="0" applyFont="1" applyFill="1" applyBorder="1" applyAlignment="1"/>
    <xf numFmtId="0" fontId="47" fillId="2" borderId="0" xfId="0" applyFont="1" applyFill="1" applyBorder="1" applyAlignment="1">
      <alignment horizontal="justify"/>
    </xf>
    <xf numFmtId="0" fontId="43" fillId="2" borderId="0" xfId="0" applyFont="1" applyFill="1" applyBorder="1" applyAlignment="1">
      <alignment horizontal="justify"/>
    </xf>
    <xf numFmtId="0" fontId="63" fillId="2" borderId="0" xfId="0" applyFont="1" applyFill="1" applyBorder="1" applyAlignment="1">
      <alignment horizontal="center" vertical="top"/>
    </xf>
    <xf numFmtId="49" fontId="63" fillId="0" borderId="0" xfId="0" applyNumberFormat="1" applyFont="1" applyFill="1" applyBorder="1" applyAlignment="1">
      <alignment horizontal="center"/>
    </xf>
    <xf numFmtId="0" fontId="117" fillId="0" borderId="0" xfId="0" applyFont="1" applyAlignment="1">
      <alignment horizontal="center"/>
    </xf>
    <xf numFmtId="0" fontId="47" fillId="2" borderId="0" xfId="0" applyFont="1" applyFill="1" applyBorder="1" applyAlignment="1">
      <alignment horizontal="justify" vertical="center"/>
    </xf>
    <xf numFmtId="0" fontId="0" fillId="0" borderId="0" xfId="0" applyAlignment="1"/>
    <xf numFmtId="0" fontId="2" fillId="2" borderId="0" xfId="0" applyFont="1" applyFill="1" applyBorder="1"/>
    <xf numFmtId="0" fontId="47" fillId="2" borderId="0" xfId="0" applyFont="1" applyFill="1" applyBorder="1"/>
    <xf numFmtId="0" fontId="47" fillId="2" borderId="0" xfId="0" applyFont="1" applyFill="1" applyBorder="1" applyAlignment="1"/>
    <xf numFmtId="0" fontId="19" fillId="2" borderId="13" xfId="0" applyFont="1" applyFill="1" applyBorder="1" applyAlignment="1">
      <alignment horizontal="center" vertical="center" wrapText="1"/>
    </xf>
    <xf numFmtId="0" fontId="47" fillId="2" borderId="0" xfId="0" applyFont="1" applyFill="1" applyBorder="1" applyAlignment="1">
      <alignment wrapText="1"/>
    </xf>
    <xf numFmtId="0" fontId="6" fillId="2" borderId="13" xfId="0" applyFont="1" applyFill="1" applyBorder="1" applyAlignment="1">
      <alignment horizontal="center" vertical="center" wrapText="1"/>
    </xf>
    <xf numFmtId="166" fontId="6" fillId="2" borderId="9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/>
    <xf numFmtId="0" fontId="122" fillId="4" borderId="0" xfId="0" applyFont="1" applyFill="1"/>
    <xf numFmtId="0" fontId="123" fillId="4" borderId="0" xfId="0" applyFont="1" applyFill="1"/>
    <xf numFmtId="0" fontId="124" fillId="4" borderId="0" xfId="0" applyFont="1" applyFill="1"/>
    <xf numFmtId="0" fontId="125" fillId="4" borderId="0" xfId="0" applyFont="1" applyFill="1"/>
  </cellXfs>
  <cellStyles count="6">
    <cellStyle name="Hiperłącze" xfId="1" builtinId="8"/>
    <cellStyle name="Kolumna" xfId="2"/>
    <cellStyle name="Kolumna 2" xfId="5"/>
    <cellStyle name="Normalny" xfId="0" builtinId="0"/>
    <cellStyle name="Normalny 2" xfId="3"/>
    <cellStyle name="Normalny 3" xfId="4"/>
  </cellStyles>
  <dxfs count="0"/>
  <tableStyles count="0" defaultTableStyle="TableStyleMedium2" defaultPivotStyle="PivotStyleLight16"/>
  <colors>
    <mruColors>
      <color rgb="FF595959"/>
      <color rgb="FF00B050"/>
      <color rgb="FF616161"/>
      <color rgb="FF598080"/>
      <color rgb="FF610000"/>
      <color rgb="FF727271"/>
      <color rgb="FFBD0026"/>
      <color rgb="FFFFFFFF"/>
      <color rgb="FFCC4C02"/>
      <color rgb="FFBAA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220503</xdr:colOff>
      <xdr:row>3</xdr:row>
      <xdr:rowOff>21433</xdr:rowOff>
    </xdr:from>
    <xdr:to>
      <xdr:col>6</xdr:col>
      <xdr:colOff>386103</xdr:colOff>
      <xdr:row>3</xdr:row>
      <xdr:rowOff>270512</xdr:rowOff>
    </xdr:to>
    <xdr:sp macro="" textlink="">
      <xdr:nvSpPr>
        <xdr:cNvPr id="7" name="Strzałka w górę 6"/>
        <xdr:cNvSpPr/>
      </xdr:nvSpPr>
      <xdr:spPr>
        <a:xfrm>
          <a:off x="7053103" y="2002633"/>
          <a:ext cx="165600" cy="249079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209550</xdr:colOff>
      <xdr:row>3</xdr:row>
      <xdr:rowOff>22384</xdr:rowOff>
    </xdr:from>
    <xdr:to>
      <xdr:col>4</xdr:col>
      <xdr:colOff>375150</xdr:colOff>
      <xdr:row>3</xdr:row>
      <xdr:rowOff>272416</xdr:rowOff>
    </xdr:to>
    <xdr:sp macro="" textlink="">
      <xdr:nvSpPr>
        <xdr:cNvPr id="8" name="Strzałka w górę 7"/>
        <xdr:cNvSpPr/>
      </xdr:nvSpPr>
      <xdr:spPr>
        <a:xfrm>
          <a:off x="5187950" y="2003584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14</xdr:col>
      <xdr:colOff>236696</xdr:colOff>
      <xdr:row>3</xdr:row>
      <xdr:rowOff>23232</xdr:rowOff>
    </xdr:from>
    <xdr:to>
      <xdr:col>14</xdr:col>
      <xdr:colOff>402296</xdr:colOff>
      <xdr:row>3</xdr:row>
      <xdr:rowOff>273264</xdr:rowOff>
    </xdr:to>
    <xdr:sp macro="" textlink="">
      <xdr:nvSpPr>
        <xdr:cNvPr id="11" name="Strzałka w górę 10"/>
        <xdr:cNvSpPr/>
      </xdr:nvSpPr>
      <xdr:spPr>
        <a:xfrm>
          <a:off x="14113563" y="2004432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232413</xdr:colOff>
      <xdr:row>3</xdr:row>
      <xdr:rowOff>14872</xdr:rowOff>
    </xdr:from>
    <xdr:to>
      <xdr:col>8</xdr:col>
      <xdr:colOff>399100</xdr:colOff>
      <xdr:row>3</xdr:row>
      <xdr:rowOff>266872</xdr:rowOff>
    </xdr:to>
    <xdr:sp macro="" textlink="">
      <xdr:nvSpPr>
        <xdr:cNvPr id="12" name="Strzałka w dół 11"/>
        <xdr:cNvSpPr/>
      </xdr:nvSpPr>
      <xdr:spPr>
        <a:xfrm>
          <a:off x="8800680" y="1996072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333373</xdr:colOff>
      <xdr:row>15</xdr:row>
      <xdr:rowOff>11906</xdr:rowOff>
    </xdr:from>
    <xdr:to>
      <xdr:col>0</xdr:col>
      <xdr:colOff>498973</xdr:colOff>
      <xdr:row>15</xdr:row>
      <xdr:rowOff>261938</xdr:rowOff>
    </xdr:to>
    <xdr:sp macro="" textlink="">
      <xdr:nvSpPr>
        <xdr:cNvPr id="20" name="Strzałka w górę 19"/>
        <xdr:cNvSpPr/>
      </xdr:nvSpPr>
      <xdr:spPr>
        <a:xfrm>
          <a:off x="333373" y="9465469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95253</xdr:colOff>
      <xdr:row>15</xdr:row>
      <xdr:rowOff>59530</xdr:rowOff>
    </xdr:from>
    <xdr:to>
      <xdr:col>1</xdr:col>
      <xdr:colOff>261940</xdr:colOff>
      <xdr:row>15</xdr:row>
      <xdr:rowOff>311530</xdr:rowOff>
    </xdr:to>
    <xdr:sp macro="" textlink="">
      <xdr:nvSpPr>
        <xdr:cNvPr id="21" name="Strzałka w dół 20"/>
        <xdr:cNvSpPr/>
      </xdr:nvSpPr>
      <xdr:spPr>
        <a:xfrm>
          <a:off x="1976441" y="9727405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</xdr:col>
      <xdr:colOff>203698</xdr:colOff>
      <xdr:row>3</xdr:row>
      <xdr:rowOff>18983</xdr:rowOff>
    </xdr:from>
    <xdr:to>
      <xdr:col>2</xdr:col>
      <xdr:colOff>370385</xdr:colOff>
      <xdr:row>3</xdr:row>
      <xdr:rowOff>270983</xdr:rowOff>
    </xdr:to>
    <xdr:sp macro="" textlink="">
      <xdr:nvSpPr>
        <xdr:cNvPr id="22" name="Strzałka w dół 21"/>
        <xdr:cNvSpPr/>
      </xdr:nvSpPr>
      <xdr:spPr>
        <a:xfrm>
          <a:off x="3442198" y="200018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10</xdr:col>
      <xdr:colOff>228600</xdr:colOff>
      <xdr:row>3</xdr:row>
      <xdr:rowOff>15240</xdr:rowOff>
    </xdr:from>
    <xdr:to>
      <xdr:col>10</xdr:col>
      <xdr:colOff>395287</xdr:colOff>
      <xdr:row>3</xdr:row>
      <xdr:rowOff>267240</xdr:rowOff>
    </xdr:to>
    <xdr:sp macro="" textlink="">
      <xdr:nvSpPr>
        <xdr:cNvPr id="23" name="Strzałka w dół 22"/>
        <xdr:cNvSpPr/>
      </xdr:nvSpPr>
      <xdr:spPr>
        <a:xfrm>
          <a:off x="1056132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228600</xdr:colOff>
      <xdr:row>3</xdr:row>
      <xdr:rowOff>15240</xdr:rowOff>
    </xdr:from>
    <xdr:to>
      <xdr:col>12</xdr:col>
      <xdr:colOff>395287</xdr:colOff>
      <xdr:row>3</xdr:row>
      <xdr:rowOff>267240</xdr:rowOff>
    </xdr:to>
    <xdr:sp macro="" textlink="">
      <xdr:nvSpPr>
        <xdr:cNvPr id="24" name="Strzałka w dół 23"/>
        <xdr:cNvSpPr/>
      </xdr:nvSpPr>
      <xdr:spPr>
        <a:xfrm>
          <a:off x="1232916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16</xdr:col>
      <xdr:colOff>228600</xdr:colOff>
      <xdr:row>3</xdr:row>
      <xdr:rowOff>15240</xdr:rowOff>
    </xdr:from>
    <xdr:to>
      <xdr:col>16</xdr:col>
      <xdr:colOff>395287</xdr:colOff>
      <xdr:row>3</xdr:row>
      <xdr:rowOff>267240</xdr:rowOff>
    </xdr:to>
    <xdr:sp macro="" textlink="">
      <xdr:nvSpPr>
        <xdr:cNvPr id="25" name="Strzałka w dół 24"/>
        <xdr:cNvSpPr/>
      </xdr:nvSpPr>
      <xdr:spPr>
        <a:xfrm>
          <a:off x="1586484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18</xdr:col>
      <xdr:colOff>228600</xdr:colOff>
      <xdr:row>3</xdr:row>
      <xdr:rowOff>15240</xdr:rowOff>
    </xdr:from>
    <xdr:to>
      <xdr:col>18</xdr:col>
      <xdr:colOff>395287</xdr:colOff>
      <xdr:row>3</xdr:row>
      <xdr:rowOff>267240</xdr:rowOff>
    </xdr:to>
    <xdr:sp macro="" textlink="">
      <xdr:nvSpPr>
        <xdr:cNvPr id="26" name="Strzałka w dół 25"/>
        <xdr:cNvSpPr/>
      </xdr:nvSpPr>
      <xdr:spPr>
        <a:xfrm>
          <a:off x="1763268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20</xdr:col>
      <xdr:colOff>213360</xdr:colOff>
      <xdr:row>3</xdr:row>
      <xdr:rowOff>23707</xdr:rowOff>
    </xdr:from>
    <xdr:to>
      <xdr:col>20</xdr:col>
      <xdr:colOff>378960</xdr:colOff>
      <xdr:row>3</xdr:row>
      <xdr:rowOff>273739</xdr:rowOff>
    </xdr:to>
    <xdr:sp macro="" textlink="">
      <xdr:nvSpPr>
        <xdr:cNvPr id="27" name="Strzałka w górę 26"/>
        <xdr:cNvSpPr/>
      </xdr:nvSpPr>
      <xdr:spPr>
        <a:xfrm>
          <a:off x="19398827" y="2004907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22</xdr:col>
      <xdr:colOff>220980</xdr:colOff>
      <xdr:row>3</xdr:row>
      <xdr:rowOff>23707</xdr:rowOff>
    </xdr:from>
    <xdr:to>
      <xdr:col>22</xdr:col>
      <xdr:colOff>386580</xdr:colOff>
      <xdr:row>3</xdr:row>
      <xdr:rowOff>273739</xdr:rowOff>
    </xdr:to>
    <xdr:sp macro="" textlink="">
      <xdr:nvSpPr>
        <xdr:cNvPr id="28" name="Strzałka w górę 27"/>
        <xdr:cNvSpPr/>
      </xdr:nvSpPr>
      <xdr:spPr>
        <a:xfrm>
          <a:off x="21175980" y="2004907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24</xdr:col>
      <xdr:colOff>205740</xdr:colOff>
      <xdr:row>3</xdr:row>
      <xdr:rowOff>14393</xdr:rowOff>
    </xdr:from>
    <xdr:to>
      <xdr:col>24</xdr:col>
      <xdr:colOff>372427</xdr:colOff>
      <xdr:row>3</xdr:row>
      <xdr:rowOff>266393</xdr:rowOff>
    </xdr:to>
    <xdr:sp macro="" textlink="">
      <xdr:nvSpPr>
        <xdr:cNvPr id="29" name="Strzałka w dół 28"/>
        <xdr:cNvSpPr/>
      </xdr:nvSpPr>
      <xdr:spPr>
        <a:xfrm>
          <a:off x="22387084" y="2062268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26</xdr:col>
      <xdr:colOff>228600</xdr:colOff>
      <xdr:row>3</xdr:row>
      <xdr:rowOff>14393</xdr:rowOff>
    </xdr:from>
    <xdr:to>
      <xdr:col>26</xdr:col>
      <xdr:colOff>395287</xdr:colOff>
      <xdr:row>3</xdr:row>
      <xdr:rowOff>266393</xdr:rowOff>
    </xdr:to>
    <xdr:sp macro="" textlink="">
      <xdr:nvSpPr>
        <xdr:cNvPr id="30" name="Strzałka w dół 29"/>
        <xdr:cNvSpPr/>
      </xdr:nvSpPr>
      <xdr:spPr>
        <a:xfrm>
          <a:off x="24722667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220980</xdr:colOff>
      <xdr:row>3</xdr:row>
      <xdr:rowOff>14393</xdr:rowOff>
    </xdr:from>
    <xdr:to>
      <xdr:col>28</xdr:col>
      <xdr:colOff>387667</xdr:colOff>
      <xdr:row>3</xdr:row>
      <xdr:rowOff>266393</xdr:rowOff>
    </xdr:to>
    <xdr:sp macro="" textlink="">
      <xdr:nvSpPr>
        <xdr:cNvPr id="31" name="Strzałka w dół 30"/>
        <xdr:cNvSpPr/>
      </xdr:nvSpPr>
      <xdr:spPr>
        <a:xfrm>
          <a:off x="26484580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30</xdr:col>
      <xdr:colOff>220136</xdr:colOff>
      <xdr:row>3</xdr:row>
      <xdr:rowOff>16934</xdr:rowOff>
    </xdr:from>
    <xdr:to>
      <xdr:col>30</xdr:col>
      <xdr:colOff>386823</xdr:colOff>
      <xdr:row>3</xdr:row>
      <xdr:rowOff>268934</xdr:rowOff>
    </xdr:to>
    <xdr:sp macro="" textlink="">
      <xdr:nvSpPr>
        <xdr:cNvPr id="32" name="Strzałka w dół 31"/>
        <xdr:cNvSpPr/>
      </xdr:nvSpPr>
      <xdr:spPr>
        <a:xfrm>
          <a:off x="28253269" y="1998134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245528</xdr:colOff>
      <xdr:row>3</xdr:row>
      <xdr:rowOff>16934</xdr:rowOff>
    </xdr:from>
    <xdr:to>
      <xdr:col>32</xdr:col>
      <xdr:colOff>412215</xdr:colOff>
      <xdr:row>3</xdr:row>
      <xdr:rowOff>268934</xdr:rowOff>
    </xdr:to>
    <xdr:sp macro="" textlink="">
      <xdr:nvSpPr>
        <xdr:cNvPr id="33" name="Strzałka w dół 32"/>
        <xdr:cNvSpPr/>
      </xdr:nvSpPr>
      <xdr:spPr>
        <a:xfrm>
          <a:off x="30048195" y="1998134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krk01\Tablice\Bezpiecze&#324;stwo_Publiczne_Wymiar_Sprawiedliwo&#347;ci\2018\1.03.03_2018_przestepstwa_300119_IV_kw\podregiony_GUS_%20ROK%202018%20_%20Razem%20oszust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krk01\Tablice\Bezpiecze&#324;stwo_Publiczne_Wymiar_Sprawiedliwo&#347;ci\2018\1.03.03_2018_przestepstwa_300119_IV_kw\2019_02_22_Przest&#281;pstwa_stwierdzone_za_stycze&#324;-grudzie&#324;_2018_korekta\podregiony_GUS_%20ROK%202018%20_p-ko%20mieni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3"/>
      <sheetName val="nowy72"/>
      <sheetName val="stary66"/>
      <sheetName val="dane"/>
      <sheetName val="makroregiony"/>
      <sheetName val="regiony"/>
      <sheetName val="województwa"/>
      <sheetName val="podregiony73"/>
      <sheetName val="podregiony72"/>
      <sheetName val="powiaty"/>
      <sheetName val="powiaty posort alfabet"/>
      <sheetName val="STRATEG"/>
      <sheetName val="data"/>
      <sheetName val="Tabl-III-NTS 3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POWIAT ALEKSANDROWSKI (WOJ. KUJAWSKO-POMORSKIE)</v>
          </cell>
          <cell r="B3" t="str">
            <v>BSK - Razem oszustwa</v>
          </cell>
          <cell r="C3">
            <v>120</v>
          </cell>
          <cell r="D3">
            <v>108</v>
          </cell>
          <cell r="E3">
            <v>0</v>
          </cell>
          <cell r="F3">
            <v>90</v>
          </cell>
          <cell r="G3">
            <v>217.18277740575201</v>
          </cell>
          <cell r="H3">
            <v>21</v>
          </cell>
          <cell r="I3">
            <v>25</v>
          </cell>
          <cell r="J3">
            <v>0</v>
          </cell>
        </row>
        <row r="4">
          <cell r="A4" t="str">
            <v>POWIAT AUGUSTOWSKI (WOJ. PODLASKIE)</v>
          </cell>
          <cell r="B4" t="str">
            <v>BSK - Razem oszustwa</v>
          </cell>
          <cell r="C4">
            <v>144</v>
          </cell>
          <cell r="D4">
            <v>111</v>
          </cell>
          <cell r="E4">
            <v>1</v>
          </cell>
          <cell r="F4">
            <v>76.551727294921903</v>
          </cell>
          <cell r="G4">
            <v>245.143936943532</v>
          </cell>
          <cell r="H4">
            <v>11</v>
          </cell>
          <cell r="I4">
            <v>22</v>
          </cell>
          <cell r="J4">
            <v>0</v>
          </cell>
        </row>
        <row r="5">
          <cell r="A5" t="str">
            <v>POWIAT BARTOSZYCKI (WOJ. WARMIŃSKO-MAZURSKIE)</v>
          </cell>
          <cell r="B5" t="str">
            <v>BSK - Razem oszustwa</v>
          </cell>
          <cell r="C5">
            <v>102</v>
          </cell>
          <cell r="D5">
            <v>80</v>
          </cell>
          <cell r="E5">
            <v>2</v>
          </cell>
          <cell r="F5">
            <v>76.923080444335895</v>
          </cell>
          <cell r="G5">
            <v>173.80635926796899</v>
          </cell>
          <cell r="H5">
            <v>16</v>
          </cell>
          <cell r="I5">
            <v>30</v>
          </cell>
          <cell r="J5">
            <v>0</v>
          </cell>
        </row>
        <row r="6">
          <cell r="A6" t="str">
            <v>POWIAT BEŁCHATOWSKI (WOJ. ŁÓDZKIE)</v>
          </cell>
          <cell r="B6" t="str">
            <v>BSK - Razem oszustwa</v>
          </cell>
          <cell r="C6">
            <v>328</v>
          </cell>
          <cell r="D6">
            <v>300</v>
          </cell>
          <cell r="E6">
            <v>2</v>
          </cell>
          <cell r="F6">
            <v>90.909088134765597</v>
          </cell>
          <cell r="G6">
            <v>290.43512139833899</v>
          </cell>
          <cell r="H6">
            <v>33</v>
          </cell>
          <cell r="I6">
            <v>72</v>
          </cell>
          <cell r="J6">
            <v>0</v>
          </cell>
        </row>
        <row r="7">
          <cell r="A7" t="str">
            <v>POWIAT BIALSKI (WOJ. LUBELSKIE)</v>
          </cell>
          <cell r="B7" t="str">
            <v>BSK - Razem oszustwa</v>
          </cell>
          <cell r="C7">
            <v>112</v>
          </cell>
          <cell r="D7">
            <v>70</v>
          </cell>
          <cell r="E7">
            <v>0</v>
          </cell>
          <cell r="F7">
            <v>62.5</v>
          </cell>
          <cell r="G7">
            <v>99.848444325577205</v>
          </cell>
          <cell r="H7">
            <v>69</v>
          </cell>
          <cell r="I7">
            <v>43</v>
          </cell>
          <cell r="J7">
            <v>2</v>
          </cell>
        </row>
        <row r="8">
          <cell r="A8" t="str">
            <v>POWIAT BIAŁA PODLASKA (WOJ. LUBELSKIE)</v>
          </cell>
          <cell r="B8" t="str">
            <v>BSK - Razem oszustwa</v>
          </cell>
          <cell r="C8">
            <v>140</v>
          </cell>
          <cell r="D8">
            <v>98</v>
          </cell>
          <cell r="E8">
            <v>2</v>
          </cell>
          <cell r="F8">
            <v>69.014083862304702</v>
          </cell>
          <cell r="G8">
            <v>244.16191422940801</v>
          </cell>
          <cell r="H8">
            <v>1</v>
          </cell>
          <cell r="I8">
            <v>71</v>
          </cell>
          <cell r="J8">
            <v>0</v>
          </cell>
        </row>
        <row r="9">
          <cell r="A9" t="str">
            <v>POWIAT BIAŁOBRZESKI (WOJ. MAZOWIECKIE)</v>
          </cell>
          <cell r="B9" t="str">
            <v>BSK - Razem oszustwa</v>
          </cell>
          <cell r="C9">
            <v>34</v>
          </cell>
          <cell r="D9">
            <v>29</v>
          </cell>
          <cell r="E9">
            <v>0</v>
          </cell>
          <cell r="F9">
            <v>85.294120788574205</v>
          </cell>
          <cell r="G9">
            <v>101.37149672033399</v>
          </cell>
          <cell r="H9">
            <v>11</v>
          </cell>
          <cell r="I9">
            <v>21</v>
          </cell>
          <cell r="J9">
            <v>1</v>
          </cell>
        </row>
        <row r="10">
          <cell r="A10" t="str">
            <v>POWIAT BIAŁOGARDZKI (WOJ. ZACHODNIOPOMORSKIE)</v>
          </cell>
          <cell r="B10" t="str">
            <v>BSK - Razem oszustwa</v>
          </cell>
          <cell r="C10">
            <v>59</v>
          </cell>
          <cell r="D10">
            <v>33</v>
          </cell>
          <cell r="E10">
            <v>1</v>
          </cell>
          <cell r="F10">
            <v>55</v>
          </cell>
          <cell r="G10">
            <v>122.55156512888701</v>
          </cell>
          <cell r="H10">
            <v>9</v>
          </cell>
          <cell r="I10">
            <v>22</v>
          </cell>
          <cell r="J10">
            <v>0</v>
          </cell>
        </row>
        <row r="11">
          <cell r="A11" t="str">
            <v>POWIAT BIAŁOSTOCKI (WOJ. PODLASKIE)</v>
          </cell>
          <cell r="B11" t="str">
            <v>BSK - Razem oszustwa</v>
          </cell>
          <cell r="C11">
            <v>144</v>
          </cell>
          <cell r="D11">
            <v>110</v>
          </cell>
          <cell r="E11">
            <v>1</v>
          </cell>
          <cell r="F11">
            <v>75.862068176269503</v>
          </cell>
          <cell r="G11">
            <v>98.283452206258701</v>
          </cell>
          <cell r="H11">
            <v>67</v>
          </cell>
          <cell r="I11">
            <v>54</v>
          </cell>
          <cell r="J11">
            <v>0</v>
          </cell>
        </row>
        <row r="12">
          <cell r="A12" t="str">
            <v>POWIAT BIAŁYSTOK (WOJ. PODLASKIE)</v>
          </cell>
          <cell r="B12" t="str">
            <v>BSK - Razem oszustwa</v>
          </cell>
          <cell r="C12">
            <v>701</v>
          </cell>
          <cell r="D12">
            <v>452</v>
          </cell>
          <cell r="E12">
            <v>3</v>
          </cell>
          <cell r="F12">
            <v>64.204544067382798</v>
          </cell>
          <cell r="G12">
            <v>235.92208176837201</v>
          </cell>
          <cell r="H12">
            <v>0</v>
          </cell>
          <cell r="I12">
            <v>286</v>
          </cell>
          <cell r="J12">
            <v>5</v>
          </cell>
        </row>
        <row r="13">
          <cell r="A13" t="str">
            <v>POWIAT BIELSKI (WOJ. PODLASKIE)</v>
          </cell>
          <cell r="B13" t="str">
            <v>BSK - Razem oszustwa</v>
          </cell>
          <cell r="C13">
            <v>81</v>
          </cell>
          <cell r="D13">
            <v>61</v>
          </cell>
          <cell r="E13">
            <v>1</v>
          </cell>
          <cell r="F13">
            <v>74.390243530273395</v>
          </cell>
          <cell r="G13">
            <v>145.29929861696601</v>
          </cell>
          <cell r="H13">
            <v>20</v>
          </cell>
          <cell r="I13">
            <v>23</v>
          </cell>
          <cell r="J13">
            <v>0</v>
          </cell>
        </row>
        <row r="14">
          <cell r="A14" t="str">
            <v>POWIAT BIELSKI (WOJ. ŚLĄSKIE)</v>
          </cell>
          <cell r="B14" t="str">
            <v>BSK - Razem oszustwa</v>
          </cell>
          <cell r="C14">
            <v>283</v>
          </cell>
          <cell r="D14">
            <v>153</v>
          </cell>
          <cell r="E14">
            <v>3</v>
          </cell>
          <cell r="F14">
            <v>53.496501922607401</v>
          </cell>
          <cell r="G14">
            <v>173.229599613141</v>
          </cell>
          <cell r="H14">
            <v>162</v>
          </cell>
          <cell r="I14">
            <v>67</v>
          </cell>
          <cell r="J14">
            <v>0</v>
          </cell>
        </row>
        <row r="15">
          <cell r="A15" t="str">
            <v>POWIAT BIELSKO-BIAŁA (WOJ. ŚLĄSKIE)</v>
          </cell>
          <cell r="B15" t="str">
            <v>BSK - Razem oszustwa</v>
          </cell>
          <cell r="C15">
            <v>977</v>
          </cell>
          <cell r="D15">
            <v>776</v>
          </cell>
          <cell r="E15">
            <v>6</v>
          </cell>
          <cell r="F15">
            <v>78.9420166015625</v>
          </cell>
          <cell r="G15">
            <v>568.59184766161502</v>
          </cell>
          <cell r="H15">
            <v>0</v>
          </cell>
          <cell r="I15">
            <v>213</v>
          </cell>
          <cell r="J15">
            <v>1</v>
          </cell>
        </row>
        <row r="16">
          <cell r="A16" t="str">
            <v>POWIAT BIERUŃSKO-LĘDZIŃSKI (WOJ. ŚLĄSKIE)</v>
          </cell>
          <cell r="B16" t="str">
            <v>BSK - Razem oszustwa</v>
          </cell>
          <cell r="C16">
            <v>284</v>
          </cell>
          <cell r="D16">
            <v>243</v>
          </cell>
          <cell r="E16">
            <v>4</v>
          </cell>
          <cell r="F16">
            <v>84.375</v>
          </cell>
          <cell r="G16">
            <v>478.51727042965501</v>
          </cell>
          <cell r="H16">
            <v>169</v>
          </cell>
          <cell r="I16">
            <v>36</v>
          </cell>
          <cell r="J16">
            <v>0</v>
          </cell>
        </row>
        <row r="17">
          <cell r="A17" t="str">
            <v>POWIAT BIESZCZADZKI (WOJ. PODKARPACKIE)</v>
          </cell>
          <cell r="B17" t="str">
            <v>BSK - Razem oszustwa</v>
          </cell>
          <cell r="C17">
            <v>17</v>
          </cell>
          <cell r="D17">
            <v>13</v>
          </cell>
          <cell r="E17">
            <v>0</v>
          </cell>
          <cell r="F17">
            <v>76.470588684082003</v>
          </cell>
          <cell r="G17">
            <v>77.551206605538098</v>
          </cell>
          <cell r="H17">
            <v>8</v>
          </cell>
          <cell r="I17">
            <v>5</v>
          </cell>
          <cell r="J17">
            <v>0</v>
          </cell>
        </row>
        <row r="18">
          <cell r="A18" t="str">
            <v>POWIAT BIŁGORAJSKI (WOJ. LUBELSKIE)</v>
          </cell>
          <cell r="B18" t="str">
            <v>BSK - Razem oszustwa</v>
          </cell>
          <cell r="C18">
            <v>79</v>
          </cell>
          <cell r="D18">
            <v>57</v>
          </cell>
          <cell r="E18">
            <v>2</v>
          </cell>
          <cell r="F18">
            <v>70.370368957519503</v>
          </cell>
          <cell r="G18">
            <v>77.421378100530205</v>
          </cell>
          <cell r="H18">
            <v>29</v>
          </cell>
          <cell r="I18">
            <v>31</v>
          </cell>
          <cell r="J18">
            <v>0</v>
          </cell>
        </row>
        <row r="19">
          <cell r="A19" t="str">
            <v>POWIAT BOCHEŃSKI (WOJ. MAŁOPOLSKIE)</v>
          </cell>
          <cell r="B19" t="str">
            <v>BSK - Razem oszustwa</v>
          </cell>
          <cell r="C19">
            <v>151</v>
          </cell>
          <cell r="D19">
            <v>115</v>
          </cell>
          <cell r="E19">
            <v>3</v>
          </cell>
          <cell r="F19">
            <v>74.675323486328097</v>
          </cell>
          <cell r="G19">
            <v>142.571191177581</v>
          </cell>
          <cell r="H19">
            <v>56</v>
          </cell>
          <cell r="I19">
            <v>42</v>
          </cell>
          <cell r="J19">
            <v>0</v>
          </cell>
        </row>
        <row r="20">
          <cell r="A20" t="str">
            <v>POWIAT BOLESŁAWIECKI (WOJ. DOLNOŚLĄSKIE)</v>
          </cell>
          <cell r="B20" t="str">
            <v>BSK - Razem oszustwa</v>
          </cell>
          <cell r="C20">
            <v>359</v>
          </cell>
          <cell r="D20">
            <v>277</v>
          </cell>
          <cell r="E20">
            <v>3</v>
          </cell>
          <cell r="F20">
            <v>76.519340515136705</v>
          </cell>
          <cell r="G20">
            <v>397.72664325360302</v>
          </cell>
          <cell r="H20">
            <v>92</v>
          </cell>
          <cell r="I20">
            <v>77</v>
          </cell>
          <cell r="J20">
            <v>1</v>
          </cell>
        </row>
        <row r="21">
          <cell r="A21" t="str">
            <v>POWIAT BRANIEWSKI (WOJ. WARMIŃSKO-MAZURSKIE)</v>
          </cell>
          <cell r="B21" t="str">
            <v>BSK - Razem oszustwa</v>
          </cell>
          <cell r="C21">
            <v>56</v>
          </cell>
          <cell r="D21">
            <v>36</v>
          </cell>
          <cell r="E21">
            <v>0</v>
          </cell>
          <cell r="F21">
            <v>64.285713195800795</v>
          </cell>
          <cell r="G21">
            <v>133.95847287340899</v>
          </cell>
          <cell r="H21">
            <v>8</v>
          </cell>
          <cell r="I21">
            <v>27</v>
          </cell>
          <cell r="J21">
            <v>1</v>
          </cell>
        </row>
        <row r="22">
          <cell r="A22" t="str">
            <v>POWIAT BRODNICKI (WOJ. KUJAWSKO-POMORSKIE)</v>
          </cell>
          <cell r="B22" t="str">
            <v>BSK - Razem oszustwa</v>
          </cell>
          <cell r="C22">
            <v>131</v>
          </cell>
          <cell r="D22">
            <v>97</v>
          </cell>
          <cell r="E22">
            <v>2</v>
          </cell>
          <cell r="F22">
            <v>72.932327270507798</v>
          </cell>
          <cell r="G22">
            <v>166.332309098758</v>
          </cell>
          <cell r="H22">
            <v>22</v>
          </cell>
          <cell r="I22">
            <v>32</v>
          </cell>
          <cell r="J22">
            <v>0</v>
          </cell>
        </row>
        <row r="23">
          <cell r="A23" t="str">
            <v>POWIAT BRZESKI (WOJ. MAŁOPOLSKIE)</v>
          </cell>
          <cell r="B23" t="str">
            <v>BSK - Razem oszustwa</v>
          </cell>
          <cell r="C23">
            <v>320</v>
          </cell>
          <cell r="D23">
            <v>282</v>
          </cell>
          <cell r="E23">
            <v>1</v>
          </cell>
          <cell r="F23">
            <v>87.8504638671875</v>
          </cell>
          <cell r="G23">
            <v>343.99724802201598</v>
          </cell>
          <cell r="H23">
            <v>44</v>
          </cell>
          <cell r="I23">
            <v>22</v>
          </cell>
          <cell r="J23">
            <v>0</v>
          </cell>
        </row>
        <row r="24">
          <cell r="A24" t="str">
            <v>POWIAT BRZESKI (WOJ. OPOLSKIE)</v>
          </cell>
          <cell r="B24" t="str">
            <v>BSK - Razem oszustwa</v>
          </cell>
          <cell r="C24">
            <v>263</v>
          </cell>
          <cell r="D24">
            <v>219</v>
          </cell>
          <cell r="E24">
            <v>0</v>
          </cell>
          <cell r="F24">
            <v>83.269958496093807</v>
          </cell>
          <cell r="G24">
            <v>290.40236738660002</v>
          </cell>
          <cell r="H24">
            <v>33</v>
          </cell>
          <cell r="I24">
            <v>64</v>
          </cell>
          <cell r="J24">
            <v>0</v>
          </cell>
        </row>
        <row r="25">
          <cell r="A25" t="str">
            <v>POWIAT BRZEZIŃSKI (WOJ. ŁÓDZKIE)</v>
          </cell>
          <cell r="B25" t="str">
            <v>BSK - Razem oszustwa</v>
          </cell>
          <cell r="C25">
            <v>37</v>
          </cell>
          <cell r="D25">
            <v>28</v>
          </cell>
          <cell r="E25">
            <v>0</v>
          </cell>
          <cell r="F25">
            <v>75.675674438476605</v>
          </cell>
          <cell r="G25">
            <v>119.795376546008</v>
          </cell>
          <cell r="H25">
            <v>19</v>
          </cell>
          <cell r="I25">
            <v>21</v>
          </cell>
          <cell r="J25">
            <v>0</v>
          </cell>
        </row>
        <row r="26">
          <cell r="A26" t="str">
            <v>POWIAT BRZOZOWSKI (WOJ. PODKARPACKIE)</v>
          </cell>
          <cell r="B26" t="str">
            <v>BSK - Razem oszustwa</v>
          </cell>
          <cell r="C26">
            <v>52</v>
          </cell>
          <cell r="D26">
            <v>42</v>
          </cell>
          <cell r="E26">
            <v>0</v>
          </cell>
          <cell r="F26">
            <v>80.769233703613295</v>
          </cell>
          <cell r="G26">
            <v>78.840439080599197</v>
          </cell>
          <cell r="H26">
            <v>40</v>
          </cell>
          <cell r="I26">
            <v>22</v>
          </cell>
          <cell r="J26">
            <v>0</v>
          </cell>
        </row>
        <row r="27">
          <cell r="A27" t="str">
            <v>POWIAT BUSKI (WOJ. ŚWIĘTOKRZYSKIE)</v>
          </cell>
          <cell r="B27" t="str">
            <v>BSK - Razem oszustwa</v>
          </cell>
          <cell r="C27">
            <v>179</v>
          </cell>
          <cell r="D27">
            <v>164</v>
          </cell>
          <cell r="E27">
            <v>2</v>
          </cell>
          <cell r="F27">
            <v>90.607734680175795</v>
          </cell>
          <cell r="G27">
            <v>246.767211668367</v>
          </cell>
          <cell r="H27">
            <v>66</v>
          </cell>
          <cell r="I27">
            <v>41</v>
          </cell>
          <cell r="J27">
            <v>0</v>
          </cell>
        </row>
        <row r="28">
          <cell r="A28" t="str">
            <v>POWIAT BYDGOSKI (WOJ. KUJAWSKO-POMORSKIE)</v>
          </cell>
          <cell r="B28" t="str">
            <v>BSK - Razem oszustwa</v>
          </cell>
          <cell r="C28">
            <v>170</v>
          </cell>
          <cell r="D28">
            <v>115</v>
          </cell>
          <cell r="E28">
            <v>0</v>
          </cell>
          <cell r="F28">
            <v>67.647056579589801</v>
          </cell>
          <cell r="G28">
            <v>147.58738041081401</v>
          </cell>
          <cell r="H28">
            <v>103</v>
          </cell>
          <cell r="I28">
            <v>51</v>
          </cell>
          <cell r="J28">
            <v>0</v>
          </cell>
        </row>
        <row r="29">
          <cell r="A29" t="str">
            <v>POWIAT BYDGOSZCZ (WOJ. KUJAWSKO-POMORSKIE)</v>
          </cell>
          <cell r="B29" t="str">
            <v>BSK - Razem oszustwa</v>
          </cell>
          <cell r="C29">
            <v>1488</v>
          </cell>
          <cell r="D29">
            <v>1198</v>
          </cell>
          <cell r="E29">
            <v>15</v>
          </cell>
          <cell r="F29">
            <v>79.707252502441406</v>
          </cell>
          <cell r="G29">
            <v>421.273162238297</v>
          </cell>
          <cell r="H29">
            <v>0</v>
          </cell>
          <cell r="I29">
            <v>310</v>
          </cell>
          <cell r="J29">
            <v>1</v>
          </cell>
        </row>
        <row r="30">
          <cell r="A30" t="str">
            <v>POWIAT BYTOM (WOJ. ŚLĄSKIE)</v>
          </cell>
          <cell r="B30" t="str">
            <v>BSK - Razem oszustwa</v>
          </cell>
          <cell r="C30">
            <v>1095</v>
          </cell>
          <cell r="D30">
            <v>1017</v>
          </cell>
          <cell r="E30">
            <v>7</v>
          </cell>
          <cell r="F30">
            <v>92.286750793457003</v>
          </cell>
          <cell r="G30">
            <v>648.05170209743903</v>
          </cell>
          <cell r="H30">
            <v>0</v>
          </cell>
          <cell r="I30">
            <v>148</v>
          </cell>
          <cell r="J30">
            <v>0</v>
          </cell>
        </row>
        <row r="31">
          <cell r="A31" t="str">
            <v>POWIAT BYTOWSKI (WOJ. POMORSKIE)</v>
          </cell>
          <cell r="B31" t="str">
            <v>BSK - Razem oszustwa</v>
          </cell>
          <cell r="C31">
            <v>79</v>
          </cell>
          <cell r="D31">
            <v>58</v>
          </cell>
          <cell r="E31">
            <v>1</v>
          </cell>
          <cell r="F31">
            <v>72.5</v>
          </cell>
          <cell r="G31">
            <v>100.106442293071</v>
          </cell>
          <cell r="H31">
            <v>26</v>
          </cell>
          <cell r="I31">
            <v>33</v>
          </cell>
          <cell r="J31">
            <v>0</v>
          </cell>
        </row>
        <row r="32">
          <cell r="A32" t="str">
            <v>POWIAT BĘDZIŃSKI (WOJ. ŚLĄSKIE)</v>
          </cell>
          <cell r="B32" t="str">
            <v>BSK - Razem oszustwa</v>
          </cell>
          <cell r="C32">
            <v>804</v>
          </cell>
          <cell r="D32">
            <v>705</v>
          </cell>
          <cell r="E32">
            <v>3</v>
          </cell>
          <cell r="F32">
            <v>87.360595703125</v>
          </cell>
          <cell r="G32">
            <v>538.001365078091</v>
          </cell>
          <cell r="H32">
            <v>37</v>
          </cell>
          <cell r="I32">
            <v>174</v>
          </cell>
          <cell r="J32">
            <v>1</v>
          </cell>
        </row>
        <row r="33">
          <cell r="A33" t="str">
            <v>POWIAT CHEŁM (WOJ. LUBELSKIE)</v>
          </cell>
          <cell r="B33" t="str">
            <v>BSK - Razem oszustwa</v>
          </cell>
          <cell r="C33">
            <v>264</v>
          </cell>
          <cell r="D33">
            <v>223</v>
          </cell>
          <cell r="E33">
            <v>2</v>
          </cell>
          <cell r="F33">
            <v>83.834587097167997</v>
          </cell>
          <cell r="G33">
            <v>415.55824898865097</v>
          </cell>
          <cell r="H33">
            <v>1</v>
          </cell>
          <cell r="I33">
            <v>108</v>
          </cell>
          <cell r="J33">
            <v>0</v>
          </cell>
        </row>
        <row r="34">
          <cell r="A34" t="str">
            <v>POWIAT CHEŁMIŃSKI (WOJ. KUJAWSKO-POMORSKIE)</v>
          </cell>
          <cell r="B34" t="str">
            <v>BSK - Razem oszustwa</v>
          </cell>
          <cell r="C34">
            <v>67</v>
          </cell>
          <cell r="D34">
            <v>46</v>
          </cell>
          <cell r="E34">
            <v>0</v>
          </cell>
          <cell r="F34">
            <v>68.656715393066406</v>
          </cell>
          <cell r="G34">
            <v>128.315618117399</v>
          </cell>
          <cell r="H34">
            <v>24</v>
          </cell>
          <cell r="I34">
            <v>19</v>
          </cell>
          <cell r="J34">
            <v>0</v>
          </cell>
        </row>
        <row r="35">
          <cell r="A35" t="str">
            <v>POWIAT CHEŁMSKI (WOJ. LUBELSKIE)</v>
          </cell>
          <cell r="B35" t="str">
            <v>BSK - Razem oszustwa</v>
          </cell>
          <cell r="C35">
            <v>65</v>
          </cell>
          <cell r="D35">
            <v>49</v>
          </cell>
          <cell r="E35">
            <v>0</v>
          </cell>
          <cell r="F35">
            <v>75.384613037109403</v>
          </cell>
          <cell r="G35">
            <v>82.522915978975703</v>
          </cell>
          <cell r="H35">
            <v>55</v>
          </cell>
          <cell r="I35">
            <v>34</v>
          </cell>
          <cell r="J35">
            <v>0</v>
          </cell>
        </row>
        <row r="36">
          <cell r="A36" t="str">
            <v>POWIAT CHODZIESKI (WOJ. WIELKOPOLSKIE)</v>
          </cell>
          <cell r="B36" t="str">
            <v>BSK - Razem oszustwa</v>
          </cell>
          <cell r="C36">
            <v>46</v>
          </cell>
          <cell r="D36">
            <v>29</v>
          </cell>
          <cell r="E36">
            <v>3</v>
          </cell>
          <cell r="F36">
            <v>59.183673858642599</v>
          </cell>
          <cell r="G36">
            <v>97.062795408507796</v>
          </cell>
          <cell r="H36">
            <v>17</v>
          </cell>
          <cell r="I36">
            <v>19</v>
          </cell>
          <cell r="J36">
            <v>0</v>
          </cell>
        </row>
        <row r="37">
          <cell r="A37" t="str">
            <v>POWIAT CHOJNICKI (WOJ. POMORSKIE)</v>
          </cell>
          <cell r="B37" t="str">
            <v>BSK - Razem oszustwa</v>
          </cell>
          <cell r="C37">
            <v>178</v>
          </cell>
          <cell r="D37">
            <v>134</v>
          </cell>
          <cell r="E37">
            <v>2</v>
          </cell>
          <cell r="F37">
            <v>74.444442749023395</v>
          </cell>
          <cell r="G37">
            <v>183.35960114136199</v>
          </cell>
          <cell r="H37">
            <v>34</v>
          </cell>
          <cell r="I37">
            <v>59</v>
          </cell>
          <cell r="J37">
            <v>0</v>
          </cell>
        </row>
        <row r="38">
          <cell r="A38" t="str">
            <v>POWIAT CHORZÓW (WOJ. ŚLĄSKIE)</v>
          </cell>
          <cell r="B38" t="str">
            <v>BSK - Razem oszustwa</v>
          </cell>
          <cell r="C38">
            <v>366</v>
          </cell>
          <cell r="D38">
            <v>265</v>
          </cell>
          <cell r="E38">
            <v>3</v>
          </cell>
          <cell r="F38">
            <v>71.815719604492202</v>
          </cell>
          <cell r="G38">
            <v>335.31529715714902</v>
          </cell>
          <cell r="H38">
            <v>0</v>
          </cell>
          <cell r="I38">
            <v>81</v>
          </cell>
          <cell r="J38">
            <v>0</v>
          </cell>
        </row>
        <row r="39">
          <cell r="A39" t="str">
            <v>POWIAT CHOSZCZEŃSKI (WOJ. ZACHODNIOPOMORSKIE)</v>
          </cell>
          <cell r="B39" t="str">
            <v>BSK - Razem oszustwa</v>
          </cell>
          <cell r="C39">
            <v>48</v>
          </cell>
          <cell r="D39">
            <v>36</v>
          </cell>
          <cell r="E39">
            <v>0</v>
          </cell>
          <cell r="F39">
            <v>75</v>
          </cell>
          <cell r="G39">
            <v>97.823428711176305</v>
          </cell>
          <cell r="H39">
            <v>15</v>
          </cell>
          <cell r="I39">
            <v>25</v>
          </cell>
          <cell r="J39">
            <v>0</v>
          </cell>
        </row>
        <row r="40">
          <cell r="A40" t="str">
            <v>POWIAT CHRZANOWSKI (WOJ. MAŁOPOLSKIE)</v>
          </cell>
          <cell r="B40" t="str">
            <v>BSK - Razem oszustwa</v>
          </cell>
          <cell r="C40">
            <v>743</v>
          </cell>
          <cell r="D40">
            <v>674</v>
          </cell>
          <cell r="E40">
            <v>5</v>
          </cell>
          <cell r="F40">
            <v>90.106948852539105</v>
          </cell>
          <cell r="G40">
            <v>590.44637109912003</v>
          </cell>
          <cell r="H40">
            <v>41</v>
          </cell>
          <cell r="I40">
            <v>82</v>
          </cell>
          <cell r="J40">
            <v>0</v>
          </cell>
        </row>
        <row r="41">
          <cell r="A41" t="str">
            <v>POWIAT CIECHANOWSKI (WOJ. MAZOWIECKIE)</v>
          </cell>
          <cell r="B41" t="str">
            <v>BSK - Razem oszustwa</v>
          </cell>
          <cell r="C41">
            <v>277</v>
          </cell>
          <cell r="D41">
            <v>241</v>
          </cell>
          <cell r="E41">
            <v>5</v>
          </cell>
          <cell r="F41">
            <v>85.460990905761705</v>
          </cell>
          <cell r="G41">
            <v>307.34408112996101</v>
          </cell>
          <cell r="H41">
            <v>29</v>
          </cell>
          <cell r="I41">
            <v>77</v>
          </cell>
          <cell r="J41">
            <v>0</v>
          </cell>
        </row>
        <row r="42">
          <cell r="A42" t="str">
            <v>POWIAT CIESZYŃSKI (WOJ. ŚLĄSKIE)</v>
          </cell>
          <cell r="B42" t="str">
            <v>BSK - Razem oszustwa</v>
          </cell>
          <cell r="C42">
            <v>440</v>
          </cell>
          <cell r="D42">
            <v>343</v>
          </cell>
          <cell r="E42">
            <v>33</v>
          </cell>
          <cell r="F42">
            <v>72.515853881835895</v>
          </cell>
          <cell r="G42">
            <v>247.482985544744</v>
          </cell>
          <cell r="H42">
            <v>142</v>
          </cell>
          <cell r="I42">
            <v>125</v>
          </cell>
          <cell r="J42">
            <v>2</v>
          </cell>
        </row>
        <row r="43">
          <cell r="A43" t="str">
            <v>POWIAT CZARNKOWSKO-TRZCIANECKI (WOJ. WIELKOPOLSKIE)</v>
          </cell>
          <cell r="B43" t="str">
            <v>BSK - Razem oszustwa</v>
          </cell>
          <cell r="C43">
            <v>103</v>
          </cell>
          <cell r="D43">
            <v>83</v>
          </cell>
          <cell r="E43">
            <v>0</v>
          </cell>
          <cell r="F43">
            <v>80.582527160644503</v>
          </cell>
          <cell r="G43">
            <v>117.300048969923</v>
          </cell>
          <cell r="H43">
            <v>45</v>
          </cell>
          <cell r="I43">
            <v>33</v>
          </cell>
          <cell r="J43">
            <v>0</v>
          </cell>
        </row>
        <row r="44">
          <cell r="A44" t="str">
            <v>POWIAT CZĘSTOCHOWA (WOJ. ŚLĄSKIE)</v>
          </cell>
          <cell r="B44" t="str">
            <v>BSK - Razem oszustwa</v>
          </cell>
          <cell r="C44">
            <v>791</v>
          </cell>
          <cell r="D44">
            <v>625</v>
          </cell>
          <cell r="E44">
            <v>7</v>
          </cell>
          <cell r="F44">
            <v>78.32080078125</v>
          </cell>
          <cell r="G44">
            <v>351.06718209779302</v>
          </cell>
          <cell r="H44">
            <v>0</v>
          </cell>
          <cell r="I44">
            <v>272</v>
          </cell>
          <cell r="J44">
            <v>3</v>
          </cell>
        </row>
        <row r="45">
          <cell r="A45" t="str">
            <v>POWIAT CZĘSTOCHOWSKI (WOJ. ŚLĄSKIE)</v>
          </cell>
          <cell r="B45" t="str">
            <v>BSK - Razem oszustwa</v>
          </cell>
          <cell r="C45">
            <v>120</v>
          </cell>
          <cell r="D45">
            <v>77</v>
          </cell>
          <cell r="E45">
            <v>3</v>
          </cell>
          <cell r="F45">
            <v>62.601627349853501</v>
          </cell>
          <cell r="G45">
            <v>88.585074891298703</v>
          </cell>
          <cell r="H45">
            <v>105</v>
          </cell>
          <cell r="I45">
            <v>44</v>
          </cell>
          <cell r="J45">
            <v>0</v>
          </cell>
        </row>
        <row r="46">
          <cell r="A46" t="str">
            <v>POWIAT CZŁUCHOWSKI (WOJ. POMORSKIE)</v>
          </cell>
          <cell r="B46" t="str">
            <v>BSK - Razem oszustwa</v>
          </cell>
          <cell r="C46">
            <v>55</v>
          </cell>
          <cell r="D46">
            <v>29</v>
          </cell>
          <cell r="E46">
            <v>0</v>
          </cell>
          <cell r="F46">
            <v>52.727272033691399</v>
          </cell>
          <cell r="G46">
            <v>96.919715232254902</v>
          </cell>
          <cell r="H46">
            <v>20</v>
          </cell>
          <cell r="I46">
            <v>13</v>
          </cell>
          <cell r="J46">
            <v>0</v>
          </cell>
        </row>
        <row r="47">
          <cell r="A47" t="str">
            <v>POWIAT DRAWSKI (WOJ. ZACHODNIOPOMORSKIE)</v>
          </cell>
          <cell r="B47" t="str">
            <v>BSK - Razem oszustwa</v>
          </cell>
          <cell r="C47">
            <v>214</v>
          </cell>
          <cell r="D47">
            <v>200</v>
          </cell>
          <cell r="E47">
            <v>2</v>
          </cell>
          <cell r="F47">
            <v>92.592590332031193</v>
          </cell>
          <cell r="G47">
            <v>370.10134550863</v>
          </cell>
          <cell r="H47">
            <v>16</v>
          </cell>
          <cell r="I47">
            <v>33</v>
          </cell>
          <cell r="J47">
            <v>0</v>
          </cell>
        </row>
        <row r="48">
          <cell r="A48" t="str">
            <v>POWIAT DZIAŁDOWSKI (WOJ. WARMIŃSKO-MAZURSKIE)</v>
          </cell>
          <cell r="B48" t="str">
            <v>BSK - Razem oszustwa</v>
          </cell>
          <cell r="C48">
            <v>97</v>
          </cell>
          <cell r="D48">
            <v>83</v>
          </cell>
          <cell r="E48">
            <v>0</v>
          </cell>
          <cell r="F48">
            <v>85.567008972167997</v>
          </cell>
          <cell r="G48">
            <v>147.143593944358</v>
          </cell>
          <cell r="H48">
            <v>12</v>
          </cell>
          <cell r="I48">
            <v>28</v>
          </cell>
          <cell r="J48">
            <v>0</v>
          </cell>
        </row>
        <row r="49">
          <cell r="A49" t="str">
            <v>POWIAT DZIERŻONIOWSKI (WOJ. DOLNOŚLĄSKIE)</v>
          </cell>
          <cell r="B49" t="str">
            <v>BSK - Razem oszustwa</v>
          </cell>
          <cell r="C49">
            <v>157</v>
          </cell>
          <cell r="D49">
            <v>97</v>
          </cell>
          <cell r="E49">
            <v>3</v>
          </cell>
          <cell r="F49">
            <v>60.625</v>
          </cell>
          <cell r="G49">
            <v>153.35775335775301</v>
          </cell>
          <cell r="H49">
            <v>14</v>
          </cell>
          <cell r="I49">
            <v>37</v>
          </cell>
          <cell r="J49">
            <v>2</v>
          </cell>
        </row>
        <row r="50">
          <cell r="A50" t="str">
            <v>POWIAT DĄBROWA GÓRNICZA (WOJ. ŚLĄSKIE)</v>
          </cell>
          <cell r="B50" t="str">
            <v>BSK - Razem oszustwa</v>
          </cell>
          <cell r="C50">
            <v>333</v>
          </cell>
          <cell r="D50">
            <v>282</v>
          </cell>
          <cell r="E50">
            <v>4</v>
          </cell>
          <cell r="F50">
            <v>83.679527282714801</v>
          </cell>
          <cell r="G50">
            <v>274.32921153006498</v>
          </cell>
          <cell r="H50">
            <v>0</v>
          </cell>
          <cell r="I50">
            <v>104</v>
          </cell>
          <cell r="J50">
            <v>4</v>
          </cell>
        </row>
        <row r="51">
          <cell r="A51" t="str">
            <v>POWIAT DĄBROWSKI (WOJ. MAŁOPOLSKIE)</v>
          </cell>
          <cell r="B51" t="str">
            <v>BSK - Razem oszustwa</v>
          </cell>
          <cell r="C51">
            <v>61</v>
          </cell>
          <cell r="D51">
            <v>48</v>
          </cell>
          <cell r="E51">
            <v>0</v>
          </cell>
          <cell r="F51">
            <v>78.688522338867202</v>
          </cell>
          <cell r="G51">
            <v>102.793973913923</v>
          </cell>
          <cell r="H51">
            <v>25</v>
          </cell>
          <cell r="I51">
            <v>14</v>
          </cell>
          <cell r="J51">
            <v>0</v>
          </cell>
        </row>
        <row r="52">
          <cell r="A52" t="str">
            <v>POWIAT DĘBICKI (WOJ. PODKARPACKIE)</v>
          </cell>
          <cell r="B52" t="str">
            <v>BSK - Razem oszustwa</v>
          </cell>
          <cell r="C52">
            <v>265</v>
          </cell>
          <cell r="D52">
            <v>190</v>
          </cell>
          <cell r="E52">
            <v>1</v>
          </cell>
          <cell r="F52">
            <v>71.428573608398395</v>
          </cell>
          <cell r="G52">
            <v>195.75109325138899</v>
          </cell>
          <cell r="H52">
            <v>76</v>
          </cell>
          <cell r="I52">
            <v>79</v>
          </cell>
          <cell r="J52">
            <v>0</v>
          </cell>
        </row>
        <row r="53">
          <cell r="A53" t="str">
            <v>POWIAT ELBLĄG (WOJ. WARMIŃSKO-MAZURSKIE)</v>
          </cell>
          <cell r="B53" t="str">
            <v>BSK - Razem oszustwa</v>
          </cell>
          <cell r="C53">
            <v>298</v>
          </cell>
          <cell r="D53">
            <v>222</v>
          </cell>
          <cell r="E53">
            <v>6</v>
          </cell>
          <cell r="F53">
            <v>73.026313781738295</v>
          </cell>
          <cell r="G53">
            <v>246.18739983146901</v>
          </cell>
          <cell r="H53">
            <v>0</v>
          </cell>
          <cell r="I53">
            <v>136</v>
          </cell>
          <cell r="J53">
            <v>0</v>
          </cell>
        </row>
        <row r="54">
          <cell r="A54" t="str">
            <v>POWIAT ELBLĄSKI (WOJ. WARMIŃSKO-MAZURSKIE)</v>
          </cell>
          <cell r="B54" t="str">
            <v>BSK - Razem oszustwa</v>
          </cell>
          <cell r="C54">
            <v>81</v>
          </cell>
          <cell r="D54">
            <v>67</v>
          </cell>
          <cell r="E54">
            <v>0</v>
          </cell>
          <cell r="F54">
            <v>82.716049194335895</v>
          </cell>
          <cell r="G54">
            <v>139.73467662635599</v>
          </cell>
          <cell r="H54">
            <v>24</v>
          </cell>
          <cell r="I54">
            <v>38</v>
          </cell>
          <cell r="J54">
            <v>0</v>
          </cell>
        </row>
        <row r="55">
          <cell r="A55" t="str">
            <v>POWIAT EŁCKI (WOJ. WARMIŃSKO-MAZURSKIE)</v>
          </cell>
          <cell r="B55" t="str">
            <v>BSK - Razem oszustwa</v>
          </cell>
          <cell r="C55">
            <v>179</v>
          </cell>
          <cell r="D55">
            <v>134</v>
          </cell>
          <cell r="E55">
            <v>3</v>
          </cell>
          <cell r="F55">
            <v>73.626373291015597</v>
          </cell>
          <cell r="G55">
            <v>197.28648422259201</v>
          </cell>
          <cell r="H55">
            <v>20</v>
          </cell>
          <cell r="I55">
            <v>65</v>
          </cell>
          <cell r="J55">
            <v>0</v>
          </cell>
        </row>
        <row r="56">
          <cell r="A56" t="str">
            <v>POWIAT GARWOLIŃSKI (WOJ. MAZOWIECKIE)</v>
          </cell>
          <cell r="B56" t="str">
            <v>BSK - Razem oszustwa</v>
          </cell>
          <cell r="C56">
            <v>91</v>
          </cell>
          <cell r="D56">
            <v>58</v>
          </cell>
          <cell r="E56">
            <v>1</v>
          </cell>
          <cell r="F56">
            <v>63.043479919433601</v>
          </cell>
          <cell r="G56">
            <v>83.542188805346697</v>
          </cell>
          <cell r="H56">
            <v>26</v>
          </cell>
          <cell r="I56">
            <v>31</v>
          </cell>
          <cell r="J56">
            <v>1</v>
          </cell>
        </row>
        <row r="57">
          <cell r="A57" t="str">
            <v>POWIAT GDAŃSK (WOJ. POMORSKIE)</v>
          </cell>
          <cell r="B57" t="str">
            <v>BSK - Razem oszustwa</v>
          </cell>
          <cell r="C57">
            <v>1864</v>
          </cell>
          <cell r="D57">
            <v>1026</v>
          </cell>
          <cell r="E57">
            <v>14</v>
          </cell>
          <cell r="F57">
            <v>54.6325874328613</v>
          </cell>
          <cell r="G57">
            <v>401.470623076376</v>
          </cell>
          <cell r="H57">
            <v>0</v>
          </cell>
          <cell r="I57">
            <v>302</v>
          </cell>
          <cell r="J57">
            <v>3</v>
          </cell>
        </row>
        <row r="58">
          <cell r="A58" t="str">
            <v>POWIAT GDAŃSKI (WOJ. POMORSKIE)</v>
          </cell>
          <cell r="B58" t="str">
            <v>BSK - Razem oszustwa</v>
          </cell>
          <cell r="C58">
            <v>353</v>
          </cell>
          <cell r="D58">
            <v>269</v>
          </cell>
          <cell r="E58">
            <v>1</v>
          </cell>
          <cell r="F58">
            <v>75.988700866699205</v>
          </cell>
          <cell r="G58">
            <v>313.01263577920599</v>
          </cell>
          <cell r="H58">
            <v>151</v>
          </cell>
          <cell r="I58">
            <v>52</v>
          </cell>
          <cell r="J58">
            <v>1</v>
          </cell>
        </row>
        <row r="59">
          <cell r="A59" t="str">
            <v>POWIAT GDYNIA (WOJ. POMORSKIE)</v>
          </cell>
          <cell r="B59" t="str">
            <v>BSK - Razem oszustwa</v>
          </cell>
          <cell r="C59">
            <v>1752</v>
          </cell>
          <cell r="D59">
            <v>1382</v>
          </cell>
          <cell r="E59">
            <v>17</v>
          </cell>
          <cell r="F59">
            <v>78.123229980468807</v>
          </cell>
          <cell r="G59">
            <v>710.33842436233704</v>
          </cell>
          <cell r="H59">
            <v>0</v>
          </cell>
          <cell r="I59">
            <v>176</v>
          </cell>
          <cell r="J59">
            <v>3</v>
          </cell>
        </row>
        <row r="60">
          <cell r="A60" t="str">
            <v>POWIAT GIŻYCKI (WOJ. WARMIŃSKO-MAZURSKIE)</v>
          </cell>
          <cell r="B60" t="str">
            <v>BSK - Razem oszustwa</v>
          </cell>
          <cell r="C60">
            <v>115</v>
          </cell>
          <cell r="D60">
            <v>100</v>
          </cell>
          <cell r="E60">
            <v>2</v>
          </cell>
          <cell r="F60">
            <v>85.470085144042997</v>
          </cell>
          <cell r="G60">
            <v>201.54223624255201</v>
          </cell>
          <cell r="H60">
            <v>24</v>
          </cell>
          <cell r="I60">
            <v>45</v>
          </cell>
          <cell r="J60">
            <v>0</v>
          </cell>
        </row>
        <row r="61">
          <cell r="A61" t="str">
            <v>POWIAT GLIWICE (WOJ. ŚLĄSKIE)</v>
          </cell>
          <cell r="B61" t="str">
            <v>BSK - Razem oszustwa</v>
          </cell>
          <cell r="C61">
            <v>789</v>
          </cell>
          <cell r="D61">
            <v>584</v>
          </cell>
          <cell r="E61">
            <v>9</v>
          </cell>
          <cell r="F61">
            <v>73.182960510253906</v>
          </cell>
          <cell r="G61">
            <v>434.19640646066603</v>
          </cell>
          <cell r="H61">
            <v>0</v>
          </cell>
          <cell r="I61">
            <v>208</v>
          </cell>
          <cell r="J61">
            <v>2</v>
          </cell>
        </row>
        <row r="62">
          <cell r="A62" t="str">
            <v>POWIAT GLIWICKI (WOJ. ŚLĄSKIE)</v>
          </cell>
          <cell r="B62" t="str">
            <v>BSK - Razem oszustwa</v>
          </cell>
          <cell r="C62">
            <v>252</v>
          </cell>
          <cell r="D62">
            <v>193</v>
          </cell>
          <cell r="E62">
            <v>2</v>
          </cell>
          <cell r="F62">
            <v>75.9842529296875</v>
          </cell>
          <cell r="G62">
            <v>218.20826766880799</v>
          </cell>
          <cell r="H62">
            <v>93</v>
          </cell>
          <cell r="I62">
            <v>71</v>
          </cell>
          <cell r="J62">
            <v>4</v>
          </cell>
        </row>
        <row r="63">
          <cell r="A63" t="str">
            <v>POWIAT GNIEŹNIEŃSKI (WOJ. WIELKOPOLSKIE)</v>
          </cell>
          <cell r="B63" t="str">
            <v>BSK - Razem oszustwa</v>
          </cell>
          <cell r="C63">
            <v>301</v>
          </cell>
          <cell r="D63">
            <v>161</v>
          </cell>
          <cell r="E63">
            <v>4</v>
          </cell>
          <cell r="F63">
            <v>52.7868843078613</v>
          </cell>
          <cell r="G63">
            <v>207.07067232614</v>
          </cell>
          <cell r="H63">
            <v>52</v>
          </cell>
          <cell r="I63">
            <v>77</v>
          </cell>
          <cell r="J63">
            <v>0</v>
          </cell>
        </row>
        <row r="64">
          <cell r="A64" t="str">
            <v>POWIAT GOLENIOWSKI (WOJ. ZACHODNIOPOMORSKIE)</v>
          </cell>
          <cell r="B64" t="str">
            <v>BSK - Razem oszustwa</v>
          </cell>
          <cell r="C64">
            <v>384</v>
          </cell>
          <cell r="D64">
            <v>346</v>
          </cell>
          <cell r="E64">
            <v>2</v>
          </cell>
          <cell r="F64">
            <v>89.637306213378906</v>
          </cell>
          <cell r="G64">
            <v>465.18389300770502</v>
          </cell>
          <cell r="H64">
            <v>30</v>
          </cell>
          <cell r="I64">
            <v>65</v>
          </cell>
          <cell r="J64">
            <v>0</v>
          </cell>
        </row>
        <row r="65">
          <cell r="A65" t="str">
            <v>POWIAT GOLUBSKO-DOBRZYŃSKI (WOJ. KUJAWSKO-POMORSKIE)</v>
          </cell>
          <cell r="B65" t="str">
            <v>BSK - Razem oszustwa</v>
          </cell>
          <cell r="C65">
            <v>101</v>
          </cell>
          <cell r="D65">
            <v>76</v>
          </cell>
          <cell r="E65">
            <v>0</v>
          </cell>
          <cell r="F65">
            <v>75.247528076171903</v>
          </cell>
          <cell r="G65">
            <v>223.125524676358</v>
          </cell>
          <cell r="H65">
            <v>71</v>
          </cell>
          <cell r="I65">
            <v>8</v>
          </cell>
          <cell r="J65">
            <v>0</v>
          </cell>
        </row>
        <row r="66">
          <cell r="A66" t="str">
            <v>POWIAT GORLICKI (WOJ. MAŁOPOLSKIE)</v>
          </cell>
          <cell r="B66" t="str">
            <v>BSK - Razem oszustwa</v>
          </cell>
          <cell r="C66">
            <v>145</v>
          </cell>
          <cell r="D66">
            <v>110</v>
          </cell>
          <cell r="E66">
            <v>4</v>
          </cell>
          <cell r="F66">
            <v>73.825500488281193</v>
          </cell>
          <cell r="G66">
            <v>133.06170392394401</v>
          </cell>
          <cell r="H66">
            <v>65</v>
          </cell>
          <cell r="I66">
            <v>54</v>
          </cell>
          <cell r="J66">
            <v>1</v>
          </cell>
        </row>
        <row r="67">
          <cell r="A67" t="str">
            <v>POWIAT GORZOWSKI (WOJ. LUBUSKIE)</v>
          </cell>
          <cell r="B67" t="str">
            <v>BSK - Razem oszustwa</v>
          </cell>
          <cell r="C67">
            <v>80</v>
          </cell>
          <cell r="D67">
            <v>55</v>
          </cell>
          <cell r="E67">
            <v>3</v>
          </cell>
          <cell r="F67">
            <v>66.265060424804702</v>
          </cell>
          <cell r="G67">
            <v>112.17679062201999</v>
          </cell>
          <cell r="H67">
            <v>38</v>
          </cell>
          <cell r="I67">
            <v>34</v>
          </cell>
          <cell r="J67">
            <v>0</v>
          </cell>
        </row>
        <row r="68">
          <cell r="A68" t="str">
            <v>POWIAT GORZÓW WIELKOPOLSKI (WOJ. LUBUSKIE)</v>
          </cell>
          <cell r="B68" t="str">
            <v>BSK - Razem oszustwa</v>
          </cell>
          <cell r="C68">
            <v>518</v>
          </cell>
          <cell r="D68">
            <v>377</v>
          </cell>
          <cell r="E68">
            <v>6</v>
          </cell>
          <cell r="F68">
            <v>71.946563720703097</v>
          </cell>
          <cell r="G68">
            <v>417.86662149189698</v>
          </cell>
          <cell r="H68">
            <v>0</v>
          </cell>
          <cell r="I68">
            <v>126</v>
          </cell>
          <cell r="J68">
            <v>0</v>
          </cell>
        </row>
        <row r="69">
          <cell r="A69" t="str">
            <v>POWIAT GOSTYNIŃSKI (WOJ. MAZOWIECKIE)</v>
          </cell>
          <cell r="B69" t="str">
            <v>BSK - Razem oszustwa</v>
          </cell>
          <cell r="C69">
            <v>43</v>
          </cell>
          <cell r="D69">
            <v>33</v>
          </cell>
          <cell r="E69">
            <v>1</v>
          </cell>
          <cell r="F69">
            <v>75</v>
          </cell>
          <cell r="G69">
            <v>94.4826525455384</v>
          </cell>
          <cell r="H69">
            <v>12</v>
          </cell>
          <cell r="I69">
            <v>10</v>
          </cell>
          <cell r="J69">
            <v>0</v>
          </cell>
        </row>
        <row r="70">
          <cell r="A70" t="str">
            <v>POWIAT GOSTYŃSKI (WOJ. WIELKOPOLSKIE)</v>
          </cell>
          <cell r="B70" t="str">
            <v>BSK - Razem oszustwa</v>
          </cell>
          <cell r="C70">
            <v>504</v>
          </cell>
          <cell r="D70">
            <v>492</v>
          </cell>
          <cell r="E70">
            <v>2</v>
          </cell>
          <cell r="F70">
            <v>97.233200073242202</v>
          </cell>
          <cell r="G70">
            <v>662.556363301739</v>
          </cell>
          <cell r="H70">
            <v>404</v>
          </cell>
          <cell r="I70">
            <v>31</v>
          </cell>
          <cell r="J70">
            <v>0</v>
          </cell>
        </row>
        <row r="71">
          <cell r="A71" t="str">
            <v>POWIAT GOŁDAPSKI (WOJ. WARMIŃSKO-MAZURSKIE)</v>
          </cell>
          <cell r="B71" t="str">
            <v>BSK - Razem oszustwa</v>
          </cell>
          <cell r="C71">
            <v>30</v>
          </cell>
          <cell r="D71">
            <v>26</v>
          </cell>
          <cell r="E71">
            <v>0</v>
          </cell>
          <cell r="F71">
            <v>86.666664123535199</v>
          </cell>
          <cell r="G71">
            <v>110.758325334121</v>
          </cell>
          <cell r="H71">
            <v>13</v>
          </cell>
          <cell r="I71">
            <v>11</v>
          </cell>
          <cell r="J71">
            <v>0</v>
          </cell>
        </row>
        <row r="72">
          <cell r="A72" t="str">
            <v>POWIAT GRAJEWSKI (WOJ. PODLASKIE)</v>
          </cell>
          <cell r="B72" t="str">
            <v>BSK - Razem oszustwa</v>
          </cell>
          <cell r="C72">
            <v>49</v>
          </cell>
          <cell r="D72">
            <v>31</v>
          </cell>
          <cell r="E72">
            <v>1</v>
          </cell>
          <cell r="F72">
            <v>62</v>
          </cell>
          <cell r="G72">
            <v>102.253756260434</v>
          </cell>
          <cell r="H72">
            <v>12</v>
          </cell>
          <cell r="I72">
            <v>23</v>
          </cell>
          <cell r="J72">
            <v>1</v>
          </cell>
        </row>
        <row r="73">
          <cell r="A73" t="str">
            <v>POWIAT GRODZISKI (WOJ. MAZOWIECKIE)</v>
          </cell>
          <cell r="B73" t="str">
            <v>BSK - Razem oszustwa</v>
          </cell>
          <cell r="C73">
            <v>305</v>
          </cell>
          <cell r="D73">
            <v>231</v>
          </cell>
          <cell r="E73">
            <v>3</v>
          </cell>
          <cell r="F73">
            <v>75</v>
          </cell>
          <cell r="G73">
            <v>330.885144884299</v>
          </cell>
          <cell r="H73">
            <v>168</v>
          </cell>
          <cell r="I73">
            <v>60</v>
          </cell>
          <cell r="J73">
            <v>0</v>
          </cell>
        </row>
        <row r="74">
          <cell r="A74" t="str">
            <v>POWIAT GRODZISKI (WOJ. WIELKOPOLSKIE)</v>
          </cell>
          <cell r="B74" t="str">
            <v>BSK - Razem oszustwa</v>
          </cell>
          <cell r="C74">
            <v>62</v>
          </cell>
          <cell r="D74">
            <v>48</v>
          </cell>
          <cell r="E74">
            <v>0</v>
          </cell>
          <cell r="F74">
            <v>77.419357299804702</v>
          </cell>
          <cell r="G74">
            <v>120.320596169147</v>
          </cell>
          <cell r="H74">
            <v>33</v>
          </cell>
          <cell r="I74">
            <v>14</v>
          </cell>
          <cell r="J74">
            <v>0</v>
          </cell>
        </row>
        <row r="75">
          <cell r="A75" t="str">
            <v>POWIAT GRUDZIĄDZ (WOJ. KUJAWSKO-POMORSKIE)</v>
          </cell>
          <cell r="B75" t="str">
            <v>BSK - Razem oszustwa</v>
          </cell>
          <cell r="C75">
            <v>272</v>
          </cell>
          <cell r="D75">
            <v>208</v>
          </cell>
          <cell r="E75">
            <v>3</v>
          </cell>
          <cell r="F75">
            <v>75.636360168457003</v>
          </cell>
          <cell r="G75">
            <v>283.98116536682602</v>
          </cell>
          <cell r="H75">
            <v>0</v>
          </cell>
          <cell r="I75">
            <v>91</v>
          </cell>
          <cell r="J75">
            <v>0</v>
          </cell>
        </row>
        <row r="76">
          <cell r="A76" t="str">
            <v>POWIAT GRUDZIĄDZKI (WOJ. KUJAWSKO-POMORSKIE)</v>
          </cell>
          <cell r="B76" t="str">
            <v>BSK - Razem oszustwa</v>
          </cell>
          <cell r="C76">
            <v>14</v>
          </cell>
          <cell r="D76">
            <v>10</v>
          </cell>
          <cell r="E76">
            <v>0</v>
          </cell>
          <cell r="F76">
            <v>71.428573608398395</v>
          </cell>
          <cell r="G76">
            <v>34.714473455825797</v>
          </cell>
          <cell r="H76">
            <v>13</v>
          </cell>
          <cell r="I76">
            <v>4</v>
          </cell>
          <cell r="J76">
            <v>0</v>
          </cell>
        </row>
        <row r="77">
          <cell r="A77" t="str">
            <v>POWIAT GRYFICKI (WOJ. ZACHODNIOPOMORSKIE)</v>
          </cell>
          <cell r="B77" t="str">
            <v>BSK - Razem oszustwa</v>
          </cell>
          <cell r="C77">
            <v>121</v>
          </cell>
          <cell r="D77">
            <v>72</v>
          </cell>
          <cell r="E77">
            <v>0</v>
          </cell>
          <cell r="F77">
            <v>59.5041313171387</v>
          </cell>
          <cell r="G77">
            <v>198.292391144032</v>
          </cell>
          <cell r="H77">
            <v>37</v>
          </cell>
          <cell r="I77">
            <v>47</v>
          </cell>
          <cell r="J77">
            <v>1</v>
          </cell>
        </row>
        <row r="78">
          <cell r="A78" t="str">
            <v>POWIAT GRYFIŃSKI (WOJ. ZACHODNIOPOMORSKIE)</v>
          </cell>
          <cell r="B78" t="str">
            <v>BSK - Razem oszustwa</v>
          </cell>
          <cell r="C78">
            <v>92</v>
          </cell>
          <cell r="D78">
            <v>52</v>
          </cell>
          <cell r="E78">
            <v>6</v>
          </cell>
          <cell r="F78">
            <v>53.061225891113303</v>
          </cell>
          <cell r="G78">
            <v>110.737972291433</v>
          </cell>
          <cell r="H78">
            <v>23</v>
          </cell>
          <cell r="I78">
            <v>35</v>
          </cell>
          <cell r="J78">
            <v>0</v>
          </cell>
        </row>
        <row r="79">
          <cell r="A79" t="str">
            <v>POWIAT GRÓJECKI (WOJ. MAZOWIECKIE)</v>
          </cell>
          <cell r="B79" t="str">
            <v>BSK - Razem oszustwa</v>
          </cell>
          <cell r="C79">
            <v>152</v>
          </cell>
          <cell r="D79">
            <v>115</v>
          </cell>
          <cell r="E79">
            <v>0</v>
          </cell>
          <cell r="F79">
            <v>75.657897949218807</v>
          </cell>
          <cell r="G79">
            <v>154.23799328253</v>
          </cell>
          <cell r="H79">
            <v>48</v>
          </cell>
          <cell r="I79">
            <v>47</v>
          </cell>
          <cell r="J79">
            <v>0</v>
          </cell>
        </row>
        <row r="80">
          <cell r="A80" t="str">
            <v>POWIAT GÓROWSKI (WOJ. DOLNOŚLĄSKIE)</v>
          </cell>
          <cell r="B80" t="str">
            <v>BSK - Razem oszustwa</v>
          </cell>
          <cell r="C80">
            <v>88</v>
          </cell>
          <cell r="D80">
            <v>77</v>
          </cell>
          <cell r="E80">
            <v>2</v>
          </cell>
          <cell r="F80">
            <v>85.555557250976605</v>
          </cell>
          <cell r="G80">
            <v>247.42731822527099</v>
          </cell>
          <cell r="H80">
            <v>22</v>
          </cell>
          <cell r="I80">
            <v>20</v>
          </cell>
          <cell r="J80">
            <v>0</v>
          </cell>
        </row>
        <row r="81">
          <cell r="A81" t="str">
            <v>POWIAT GŁOGOWSKI (WOJ. DOLNOŚLĄSKIE)</v>
          </cell>
          <cell r="B81" t="str">
            <v>BSK - Razem oszustwa</v>
          </cell>
          <cell r="C81">
            <v>375</v>
          </cell>
          <cell r="D81">
            <v>318</v>
          </cell>
          <cell r="E81">
            <v>7</v>
          </cell>
          <cell r="F81">
            <v>83.246070861816406</v>
          </cell>
          <cell r="G81">
            <v>417.45984036335699</v>
          </cell>
          <cell r="H81">
            <v>32</v>
          </cell>
          <cell r="I81">
            <v>90</v>
          </cell>
          <cell r="J81">
            <v>0</v>
          </cell>
        </row>
        <row r="82">
          <cell r="A82" t="str">
            <v>POWIAT GŁUBCZYCKI (WOJ. OPOLSKIE)</v>
          </cell>
          <cell r="B82" t="str">
            <v>BSK - Razem oszustwa</v>
          </cell>
          <cell r="C82">
            <v>87</v>
          </cell>
          <cell r="D82">
            <v>69</v>
          </cell>
          <cell r="E82">
            <v>0</v>
          </cell>
          <cell r="F82">
            <v>79.310348510742202</v>
          </cell>
          <cell r="G82">
            <v>188.29131046423501</v>
          </cell>
          <cell r="H82">
            <v>15</v>
          </cell>
          <cell r="I82">
            <v>22</v>
          </cell>
          <cell r="J82">
            <v>0</v>
          </cell>
        </row>
        <row r="83">
          <cell r="A83" t="str">
            <v>POWIAT HAJNOWSKI (WOJ. PODLASKIE)</v>
          </cell>
          <cell r="B83" t="str">
            <v>BSK - Razem oszustwa</v>
          </cell>
          <cell r="C83">
            <v>29</v>
          </cell>
          <cell r="D83">
            <v>18</v>
          </cell>
          <cell r="E83">
            <v>0</v>
          </cell>
          <cell r="F83">
            <v>62.068965911865199</v>
          </cell>
          <cell r="G83">
            <v>66.047189578209</v>
          </cell>
          <cell r="H83">
            <v>10</v>
          </cell>
          <cell r="I83">
            <v>12</v>
          </cell>
          <cell r="J83">
            <v>0</v>
          </cell>
        </row>
        <row r="84">
          <cell r="A84" t="str">
            <v>POWIAT HRUBIESZOWSKI (WOJ. LUBELSKIE)</v>
          </cell>
          <cell r="B84" t="str">
            <v>BSK - Razem oszustwa</v>
          </cell>
          <cell r="C84">
            <v>139</v>
          </cell>
          <cell r="D84">
            <v>129</v>
          </cell>
          <cell r="E84">
            <v>1</v>
          </cell>
          <cell r="F84">
            <v>92.142860412597699</v>
          </cell>
          <cell r="G84">
            <v>214.430063403422</v>
          </cell>
          <cell r="H84">
            <v>36</v>
          </cell>
          <cell r="I84">
            <v>54</v>
          </cell>
          <cell r="J84">
            <v>0</v>
          </cell>
        </row>
        <row r="85">
          <cell r="A85" t="str">
            <v>POWIAT INOWROCŁAWSKI (WOJ. KUJAWSKO-POMORSKIE)</v>
          </cell>
          <cell r="B85" t="str">
            <v>BSK - Razem oszustwa</v>
          </cell>
          <cell r="C85">
            <v>506</v>
          </cell>
          <cell r="D85">
            <v>420</v>
          </cell>
          <cell r="E85">
            <v>1</v>
          </cell>
          <cell r="F85">
            <v>82.840240478515597</v>
          </cell>
          <cell r="G85">
            <v>312.82457094811798</v>
          </cell>
          <cell r="H85">
            <v>53</v>
          </cell>
          <cell r="I85">
            <v>116</v>
          </cell>
          <cell r="J85">
            <v>0</v>
          </cell>
        </row>
        <row r="86">
          <cell r="A86" t="str">
            <v>POWIAT IŁAWSKI (WOJ. WARMIŃSKO-MAZURSKIE)</v>
          </cell>
          <cell r="B86" t="str">
            <v>BSK - Razem oszustwa</v>
          </cell>
          <cell r="C86">
            <v>278</v>
          </cell>
          <cell r="D86">
            <v>247</v>
          </cell>
          <cell r="E86">
            <v>4</v>
          </cell>
          <cell r="F86">
            <v>87.588653564453097</v>
          </cell>
          <cell r="G86">
            <v>299.61416593020499</v>
          </cell>
          <cell r="H86">
            <v>35</v>
          </cell>
          <cell r="I86">
            <v>78</v>
          </cell>
          <cell r="J86">
            <v>1</v>
          </cell>
        </row>
        <row r="87">
          <cell r="A87" t="str">
            <v>POWIAT JANOWSKI (WOJ. LUBELSKIE)</v>
          </cell>
          <cell r="B87" t="str">
            <v>BSK - Razem oszustwa</v>
          </cell>
          <cell r="C87">
            <v>174</v>
          </cell>
          <cell r="D87">
            <v>168</v>
          </cell>
          <cell r="E87">
            <v>0</v>
          </cell>
          <cell r="F87">
            <v>96.551727294921903</v>
          </cell>
          <cell r="G87">
            <v>374.99191827762297</v>
          </cell>
          <cell r="H87">
            <v>11</v>
          </cell>
          <cell r="I87">
            <v>23</v>
          </cell>
          <cell r="J87">
            <v>0</v>
          </cell>
        </row>
        <row r="88">
          <cell r="A88" t="str">
            <v>POWIAT JAROCIŃSKI (WOJ. WIELKOPOLSKIE)</v>
          </cell>
          <cell r="B88" t="str">
            <v>BSK - Razem oszustwa</v>
          </cell>
          <cell r="C88">
            <v>101</v>
          </cell>
          <cell r="D88">
            <v>75</v>
          </cell>
          <cell r="E88">
            <v>0</v>
          </cell>
          <cell r="F88">
            <v>74.257423400878906</v>
          </cell>
          <cell r="G88">
            <v>140.83721449089401</v>
          </cell>
          <cell r="H88">
            <v>30</v>
          </cell>
          <cell r="I88">
            <v>41</v>
          </cell>
          <cell r="J88">
            <v>0</v>
          </cell>
        </row>
        <row r="89">
          <cell r="A89" t="str">
            <v>POWIAT JAROSŁAWSKI (WOJ. PODKARPACKIE)</v>
          </cell>
          <cell r="B89" t="str">
            <v>BSK - Razem oszustwa</v>
          </cell>
          <cell r="C89">
            <v>111</v>
          </cell>
          <cell r="D89">
            <v>86</v>
          </cell>
          <cell r="E89">
            <v>3</v>
          </cell>
          <cell r="F89">
            <v>75.4385986328125</v>
          </cell>
          <cell r="G89">
            <v>91.594738666182593</v>
          </cell>
          <cell r="H89">
            <v>30</v>
          </cell>
          <cell r="I89">
            <v>56</v>
          </cell>
          <cell r="J89">
            <v>1</v>
          </cell>
        </row>
        <row r="90">
          <cell r="A90" t="str">
            <v>POWIAT JASIELSKI (WOJ. PODKARPACKIE)</v>
          </cell>
          <cell r="B90" t="str">
            <v>BSK - Razem oszustwa</v>
          </cell>
          <cell r="C90">
            <v>351</v>
          </cell>
          <cell r="D90">
            <v>325</v>
          </cell>
          <cell r="E90">
            <v>1</v>
          </cell>
          <cell r="F90">
            <v>92.329544067382798</v>
          </cell>
          <cell r="G90">
            <v>307.108109054002</v>
          </cell>
          <cell r="H90">
            <v>50</v>
          </cell>
          <cell r="I90">
            <v>42</v>
          </cell>
          <cell r="J90">
            <v>1</v>
          </cell>
        </row>
        <row r="91">
          <cell r="A91" t="str">
            <v>POWIAT JASTRZĘBIE-ZDRÓJ (WOJ. ŚLĄSKIE)</v>
          </cell>
          <cell r="B91" t="str">
            <v>BSK - Razem oszustwa</v>
          </cell>
          <cell r="C91">
            <v>220</v>
          </cell>
          <cell r="D91">
            <v>142</v>
          </cell>
          <cell r="E91">
            <v>2</v>
          </cell>
          <cell r="F91">
            <v>63.963962554931598</v>
          </cell>
          <cell r="G91">
            <v>245.24284615470401</v>
          </cell>
          <cell r="H91">
            <v>0</v>
          </cell>
          <cell r="I91">
            <v>44</v>
          </cell>
          <cell r="J91">
            <v>0</v>
          </cell>
        </row>
        <row r="92">
          <cell r="A92" t="str">
            <v>POWIAT JAWORSKI (WOJ. DOLNOŚLĄSKIE)</v>
          </cell>
          <cell r="B92" t="str">
            <v>BSK - Razem oszustwa</v>
          </cell>
          <cell r="C92">
            <v>152</v>
          </cell>
          <cell r="D92">
            <v>122</v>
          </cell>
          <cell r="E92">
            <v>1</v>
          </cell>
          <cell r="F92">
            <v>79.738563537597699</v>
          </cell>
          <cell r="G92">
            <v>297.79397359037699</v>
          </cell>
          <cell r="H92">
            <v>14</v>
          </cell>
          <cell r="I92">
            <v>16</v>
          </cell>
          <cell r="J92">
            <v>0</v>
          </cell>
        </row>
        <row r="93">
          <cell r="A93" t="str">
            <v>POWIAT JAWORZNO (WOJ. ŚLĄSKIE)</v>
          </cell>
          <cell r="B93" t="str">
            <v>BSK - Razem oszustwa</v>
          </cell>
          <cell r="C93">
            <v>282</v>
          </cell>
          <cell r="D93">
            <v>194</v>
          </cell>
          <cell r="E93">
            <v>3</v>
          </cell>
          <cell r="F93">
            <v>68.070175170898395</v>
          </cell>
          <cell r="G93">
            <v>305.80708127744902</v>
          </cell>
          <cell r="H93">
            <v>0</v>
          </cell>
          <cell r="I93">
            <v>79</v>
          </cell>
          <cell r="J93">
            <v>0</v>
          </cell>
        </row>
        <row r="94">
          <cell r="A94" t="str">
            <v>POWIAT JELENIA GÓRA (WOJ. DOLNOŚLĄSKIE)</v>
          </cell>
          <cell r="B94" t="str">
            <v>BSK - Razem oszustwa</v>
          </cell>
          <cell r="C94">
            <v>260</v>
          </cell>
          <cell r="D94">
            <v>146</v>
          </cell>
          <cell r="E94">
            <v>4</v>
          </cell>
          <cell r="F94">
            <v>55.303031921386697</v>
          </cell>
          <cell r="G94">
            <v>323.68502956738303</v>
          </cell>
          <cell r="H94">
            <v>0</v>
          </cell>
          <cell r="I94">
            <v>77</v>
          </cell>
          <cell r="J94">
            <v>1</v>
          </cell>
        </row>
        <row r="95">
          <cell r="A95" t="str">
            <v>POWIAT JELENIOGÓRSKI (WOJ. DOLNOŚLĄSKIE)</v>
          </cell>
          <cell r="B95" t="str">
            <v>BSK - Razem oszustwa</v>
          </cell>
          <cell r="C95">
            <v>97</v>
          </cell>
          <cell r="D95">
            <v>47</v>
          </cell>
          <cell r="E95">
            <v>3</v>
          </cell>
          <cell r="F95">
            <v>47</v>
          </cell>
          <cell r="G95">
            <v>150.90230242688199</v>
          </cell>
          <cell r="H95">
            <v>27</v>
          </cell>
          <cell r="I95">
            <v>19</v>
          </cell>
          <cell r="J95">
            <v>0</v>
          </cell>
        </row>
        <row r="96">
          <cell r="A96" t="str">
            <v>POWIAT JĘDRZEJOWSKI (WOJ. ŚWIĘTOKRZYSKIE)</v>
          </cell>
          <cell r="B96" t="str">
            <v>BSK - Razem oszustwa</v>
          </cell>
          <cell r="C96">
            <v>138</v>
          </cell>
          <cell r="D96">
            <v>112</v>
          </cell>
          <cell r="E96">
            <v>0</v>
          </cell>
          <cell r="F96">
            <v>81.159423828125</v>
          </cell>
          <cell r="G96">
            <v>159.175057960483</v>
          </cell>
          <cell r="H96">
            <v>38</v>
          </cell>
          <cell r="I96">
            <v>50</v>
          </cell>
          <cell r="J96">
            <v>0</v>
          </cell>
        </row>
        <row r="97">
          <cell r="A97" t="str">
            <v>POWIAT KALISKI (WOJ. WIELKOPOLSKIE)</v>
          </cell>
          <cell r="B97" t="str">
            <v>BSK - Razem oszustwa</v>
          </cell>
          <cell r="C97">
            <v>23</v>
          </cell>
          <cell r="D97">
            <v>20</v>
          </cell>
          <cell r="E97">
            <v>0</v>
          </cell>
          <cell r="F97">
            <v>86.956520080566406</v>
          </cell>
          <cell r="G97">
            <v>27.730555455082499</v>
          </cell>
          <cell r="H97">
            <v>20</v>
          </cell>
          <cell r="I97">
            <v>6</v>
          </cell>
          <cell r="J97">
            <v>0</v>
          </cell>
        </row>
        <row r="98">
          <cell r="A98" t="str">
            <v>POWIAT KALISZ (WOJ. WIELKOPOLSKIE)</v>
          </cell>
          <cell r="B98" t="str">
            <v>BSK - Razem oszustwa</v>
          </cell>
          <cell r="C98">
            <v>744</v>
          </cell>
          <cell r="D98">
            <v>639</v>
          </cell>
          <cell r="E98">
            <v>7</v>
          </cell>
          <cell r="F98">
            <v>85.0865478515625</v>
          </cell>
          <cell r="G98">
            <v>730.11324605994002</v>
          </cell>
          <cell r="H98">
            <v>1</v>
          </cell>
          <cell r="I98">
            <v>134</v>
          </cell>
          <cell r="J98">
            <v>1</v>
          </cell>
        </row>
        <row r="99">
          <cell r="A99" t="str">
            <v>POWIAT KAMIENNOGÓRSKI (WOJ. DOLNOŚLĄSKIE)</v>
          </cell>
          <cell r="B99" t="str">
            <v>BSK - Razem oszustwa</v>
          </cell>
          <cell r="C99">
            <v>78</v>
          </cell>
          <cell r="D99">
            <v>61</v>
          </cell>
          <cell r="E99">
            <v>1</v>
          </cell>
          <cell r="F99">
            <v>77.215187072753906</v>
          </cell>
          <cell r="G99">
            <v>176.67844522968201</v>
          </cell>
          <cell r="H99">
            <v>12</v>
          </cell>
          <cell r="I99">
            <v>47</v>
          </cell>
          <cell r="J99">
            <v>0</v>
          </cell>
        </row>
        <row r="100">
          <cell r="A100" t="str">
            <v>POWIAT KAMIEŃSKI (WOJ. ZACHODNIOPOMORSKIE)</v>
          </cell>
          <cell r="B100" t="str">
            <v>BSK - Razem oszustwa</v>
          </cell>
          <cell r="C100">
            <v>57</v>
          </cell>
          <cell r="D100">
            <v>32</v>
          </cell>
          <cell r="E100">
            <v>2</v>
          </cell>
          <cell r="F100">
            <v>54.237289428710902</v>
          </cell>
          <cell r="G100">
            <v>120.719232479827</v>
          </cell>
          <cell r="H100">
            <v>10</v>
          </cell>
          <cell r="I100">
            <v>18</v>
          </cell>
          <cell r="J100">
            <v>1</v>
          </cell>
        </row>
        <row r="101">
          <cell r="A101" t="str">
            <v>POWIAT KARTUSKI (WOJ. POMORSKIE)</v>
          </cell>
          <cell r="B101" t="str">
            <v>BSK - Razem oszustwa</v>
          </cell>
          <cell r="C101">
            <v>206</v>
          </cell>
          <cell r="D101">
            <v>159</v>
          </cell>
          <cell r="E101">
            <v>2</v>
          </cell>
          <cell r="F101">
            <v>76.442306518554702</v>
          </cell>
          <cell r="G101">
            <v>155.61027934311301</v>
          </cell>
          <cell r="H101">
            <v>109</v>
          </cell>
          <cell r="I101">
            <v>56</v>
          </cell>
          <cell r="J101">
            <v>1</v>
          </cell>
        </row>
        <row r="102">
          <cell r="A102" t="str">
            <v>POWIAT KATOWICE (WOJ. ŚLĄSKIE)</v>
          </cell>
          <cell r="B102" t="str">
            <v>BSK - Razem oszustwa</v>
          </cell>
          <cell r="C102">
            <v>1839</v>
          </cell>
          <cell r="D102">
            <v>1432</v>
          </cell>
          <cell r="E102">
            <v>23</v>
          </cell>
          <cell r="F102">
            <v>76.906555175781193</v>
          </cell>
          <cell r="G102">
            <v>618.78148164348897</v>
          </cell>
          <cell r="H102">
            <v>0</v>
          </cell>
          <cell r="I102">
            <v>298</v>
          </cell>
          <cell r="J102">
            <v>0</v>
          </cell>
        </row>
        <row r="103">
          <cell r="A103" t="str">
            <v>POWIAT KAZIMIERSKI (WOJ. ŚWIĘTOKRZYSKIE)</v>
          </cell>
          <cell r="B103" t="str">
            <v>BSK - Razem oszustwa</v>
          </cell>
          <cell r="C103">
            <v>21</v>
          </cell>
          <cell r="D103">
            <v>12</v>
          </cell>
          <cell r="E103">
            <v>0</v>
          </cell>
          <cell r="F103">
            <v>57.142856597900398</v>
          </cell>
          <cell r="G103">
            <v>61.621526453241003</v>
          </cell>
          <cell r="H103">
            <v>9</v>
          </cell>
          <cell r="I103">
            <v>6</v>
          </cell>
          <cell r="J103">
            <v>0</v>
          </cell>
        </row>
        <row r="104">
          <cell r="A104" t="str">
            <v>POWIAT KIELCE (WOJ. ŚWIĘTOKRZYSKIE)</v>
          </cell>
          <cell r="B104" t="str">
            <v>BSK - Razem oszustwa</v>
          </cell>
          <cell r="C104">
            <v>1063</v>
          </cell>
          <cell r="D104">
            <v>834</v>
          </cell>
          <cell r="E104">
            <v>6</v>
          </cell>
          <cell r="F104">
            <v>78.016838073730497</v>
          </cell>
          <cell r="G104">
            <v>538.67515303847199</v>
          </cell>
          <cell r="H104">
            <v>0</v>
          </cell>
          <cell r="I104">
            <v>164</v>
          </cell>
          <cell r="J104">
            <v>0</v>
          </cell>
        </row>
        <row r="105">
          <cell r="A105" t="str">
            <v>POWIAT KIELECKI (WOJ. ŚWIĘTOKRZYSKIE)</v>
          </cell>
          <cell r="B105" t="str">
            <v>BSK - Razem oszustwa</v>
          </cell>
          <cell r="C105">
            <v>214</v>
          </cell>
          <cell r="D105">
            <v>150</v>
          </cell>
          <cell r="E105">
            <v>2</v>
          </cell>
          <cell r="F105">
            <v>69.444442749023395</v>
          </cell>
          <cell r="G105">
            <v>102.22506711505601</v>
          </cell>
          <cell r="H105">
            <v>183</v>
          </cell>
          <cell r="I105">
            <v>48</v>
          </cell>
          <cell r="J105">
            <v>0</v>
          </cell>
        </row>
        <row r="106">
          <cell r="A106" t="str">
            <v>POWIAT KLUCZBORSKI (WOJ. OPOLSKIE)</v>
          </cell>
          <cell r="B106" t="str">
            <v>BSK - Razem oszustwa</v>
          </cell>
          <cell r="C106">
            <v>71</v>
          </cell>
          <cell r="D106">
            <v>41</v>
          </cell>
          <cell r="E106">
            <v>1</v>
          </cell>
          <cell r="F106">
            <v>56.944442749023402</v>
          </cell>
          <cell r="G106">
            <v>107.074454448114</v>
          </cell>
          <cell r="H106">
            <v>17</v>
          </cell>
          <cell r="I106">
            <v>20</v>
          </cell>
          <cell r="J106">
            <v>0</v>
          </cell>
        </row>
        <row r="107">
          <cell r="A107" t="str">
            <v>POWIAT KOLBUSZOWSKI (WOJ. PODKARPACKIE)</v>
          </cell>
          <cell r="B107" t="str">
            <v>BSK - Razem oszustwa</v>
          </cell>
          <cell r="C107">
            <v>55</v>
          </cell>
          <cell r="D107">
            <v>33</v>
          </cell>
          <cell r="E107">
            <v>3</v>
          </cell>
          <cell r="F107">
            <v>56.896553039550803</v>
          </cell>
          <cell r="G107">
            <v>88.085971908582806</v>
          </cell>
          <cell r="H107">
            <v>39</v>
          </cell>
          <cell r="I107">
            <v>20</v>
          </cell>
          <cell r="J107">
            <v>0</v>
          </cell>
        </row>
        <row r="108">
          <cell r="A108" t="str">
            <v>POWIAT KOLNEŃSKI (WOJ. PODLASKIE)</v>
          </cell>
          <cell r="B108" t="str">
            <v>BSK - Razem oszustwa</v>
          </cell>
          <cell r="C108">
            <v>33</v>
          </cell>
          <cell r="D108">
            <v>25</v>
          </cell>
          <cell r="E108">
            <v>0</v>
          </cell>
          <cell r="F108">
            <v>75.757575988769503</v>
          </cell>
          <cell r="G108">
            <v>85.0625080551617</v>
          </cell>
          <cell r="H108">
            <v>12</v>
          </cell>
          <cell r="I108">
            <v>14</v>
          </cell>
          <cell r="J108">
            <v>0</v>
          </cell>
        </row>
        <row r="109">
          <cell r="A109" t="str">
            <v>POWIAT KOLSKI (WOJ. WIELKOPOLSKIE)</v>
          </cell>
          <cell r="B109" t="str">
            <v>BSK - Razem oszustwa</v>
          </cell>
          <cell r="C109">
            <v>201</v>
          </cell>
          <cell r="D109">
            <v>177</v>
          </cell>
          <cell r="E109">
            <v>1</v>
          </cell>
          <cell r="F109">
            <v>87.623764038085895</v>
          </cell>
          <cell r="G109">
            <v>228.728791378859</v>
          </cell>
          <cell r="H109">
            <v>80</v>
          </cell>
          <cell r="I109">
            <v>41</v>
          </cell>
          <cell r="J109">
            <v>0</v>
          </cell>
        </row>
        <row r="110">
          <cell r="A110" t="str">
            <v>POWIAT KONECKI (WOJ. ŚWIĘTOKRZYSKIE)</v>
          </cell>
          <cell r="B110" t="str">
            <v>BSK - Razem oszustwa</v>
          </cell>
          <cell r="C110">
            <v>80</v>
          </cell>
          <cell r="D110">
            <v>56</v>
          </cell>
          <cell r="E110">
            <v>1</v>
          </cell>
          <cell r="F110">
            <v>69.135803222656193</v>
          </cell>
          <cell r="G110">
            <v>98.036812823215101</v>
          </cell>
          <cell r="H110">
            <v>32</v>
          </cell>
          <cell r="I110">
            <v>31</v>
          </cell>
          <cell r="J110">
            <v>0</v>
          </cell>
        </row>
        <row r="111">
          <cell r="A111" t="str">
            <v>POWIAT KONIN (WOJ. WIELKOPOLSKIE)</v>
          </cell>
          <cell r="B111" t="str">
            <v>BSK - Razem oszustwa</v>
          </cell>
          <cell r="C111">
            <v>246</v>
          </cell>
          <cell r="D111">
            <v>216</v>
          </cell>
          <cell r="E111">
            <v>5</v>
          </cell>
          <cell r="F111">
            <v>86.055778503417997</v>
          </cell>
          <cell r="G111">
            <v>327.66359870532898</v>
          </cell>
          <cell r="H111">
            <v>0</v>
          </cell>
          <cell r="I111">
            <v>64</v>
          </cell>
          <cell r="J111">
            <v>0</v>
          </cell>
        </row>
        <row r="112">
          <cell r="A112" t="str">
            <v>POWIAT KONIŃSKI (WOJ. WIELKOPOLSKIE)</v>
          </cell>
          <cell r="B112" t="str">
            <v>BSK - Razem oszustwa</v>
          </cell>
          <cell r="C112">
            <v>103</v>
          </cell>
          <cell r="D112">
            <v>78</v>
          </cell>
          <cell r="E112">
            <v>0</v>
          </cell>
          <cell r="F112">
            <v>75.728157043457003</v>
          </cell>
          <cell r="G112">
            <v>79.490029017719294</v>
          </cell>
          <cell r="H112">
            <v>61</v>
          </cell>
          <cell r="I112">
            <v>45</v>
          </cell>
          <cell r="J112">
            <v>0</v>
          </cell>
        </row>
        <row r="113">
          <cell r="A113" t="str">
            <v>POWIAT KOSZALIN (WOJ. ZACHODNIOPOMORSKIE)</v>
          </cell>
          <cell r="B113" t="str">
            <v>BSK - Razem oszustwa</v>
          </cell>
          <cell r="C113">
            <v>311</v>
          </cell>
          <cell r="D113">
            <v>246</v>
          </cell>
          <cell r="E113">
            <v>2</v>
          </cell>
          <cell r="F113">
            <v>78.594245910644503</v>
          </cell>
          <cell r="G113">
            <v>288.60966239165498</v>
          </cell>
          <cell r="H113">
            <v>0</v>
          </cell>
          <cell r="I113">
            <v>110</v>
          </cell>
          <cell r="J113">
            <v>0</v>
          </cell>
        </row>
        <row r="114">
          <cell r="A114" t="str">
            <v>POWIAT KOSZALIŃSKI (WOJ. ZACHODNIOPOMORSKIE)</v>
          </cell>
          <cell r="B114" t="str">
            <v>BSK - Razem oszustwa</v>
          </cell>
          <cell r="C114">
            <v>156</v>
          </cell>
          <cell r="D114">
            <v>127</v>
          </cell>
          <cell r="E114">
            <v>2</v>
          </cell>
          <cell r="F114">
            <v>80.379745483398395</v>
          </cell>
          <cell r="G114">
            <v>235.86688640590299</v>
          </cell>
          <cell r="H114">
            <v>135</v>
          </cell>
          <cell r="I114">
            <v>30</v>
          </cell>
          <cell r="J114">
            <v>0</v>
          </cell>
        </row>
        <row r="115">
          <cell r="A115" t="str">
            <v>POWIAT KOZIENICKI (WOJ. MAZOWIECKIE)</v>
          </cell>
          <cell r="B115" t="str">
            <v>BSK - Razem oszustwa</v>
          </cell>
          <cell r="C115">
            <v>53</v>
          </cell>
          <cell r="D115">
            <v>27</v>
          </cell>
          <cell r="E115">
            <v>0</v>
          </cell>
          <cell r="F115">
            <v>50.943397521972699</v>
          </cell>
          <cell r="G115">
            <v>87.062224850515804</v>
          </cell>
          <cell r="H115">
            <v>30</v>
          </cell>
          <cell r="I115">
            <v>14</v>
          </cell>
          <cell r="J115">
            <v>0</v>
          </cell>
        </row>
        <row r="116">
          <cell r="A116" t="str">
            <v>POWIAT KOŁOBRZESKI (WOJ. ZACHODNIOPOMORSKIE)</v>
          </cell>
          <cell r="B116" t="str">
            <v>BSK - Razem oszustwa</v>
          </cell>
          <cell r="C116">
            <v>276</v>
          </cell>
          <cell r="D116">
            <v>228</v>
          </cell>
          <cell r="E116">
            <v>5</v>
          </cell>
          <cell r="F116">
            <v>81.138786315917997</v>
          </cell>
          <cell r="G116">
            <v>346.98213544875102</v>
          </cell>
          <cell r="H116">
            <v>18</v>
          </cell>
          <cell r="I116">
            <v>74</v>
          </cell>
          <cell r="J116">
            <v>1</v>
          </cell>
        </row>
        <row r="117">
          <cell r="A117" t="str">
            <v>POWIAT KOŚCIAŃSKI (WOJ. WIELKOPOLSKIE)</v>
          </cell>
          <cell r="B117" t="str">
            <v>BSK - Razem oszustwa</v>
          </cell>
          <cell r="C117">
            <v>230</v>
          </cell>
          <cell r="D117">
            <v>195</v>
          </cell>
          <cell r="E117">
            <v>2</v>
          </cell>
          <cell r="F117">
            <v>84.051727294921903</v>
          </cell>
          <cell r="G117">
            <v>290.283089116908</v>
          </cell>
          <cell r="H117">
            <v>51</v>
          </cell>
          <cell r="I117">
            <v>50</v>
          </cell>
          <cell r="J117">
            <v>0</v>
          </cell>
        </row>
        <row r="118">
          <cell r="A118" t="str">
            <v>POWIAT KOŚCIERSKI (WOJ. POMORSKIE)</v>
          </cell>
          <cell r="B118" t="str">
            <v>BSK - Razem oszustwa</v>
          </cell>
          <cell r="C118">
            <v>136</v>
          </cell>
          <cell r="D118">
            <v>106</v>
          </cell>
          <cell r="E118">
            <v>1</v>
          </cell>
          <cell r="F118">
            <v>77.372261047363295</v>
          </cell>
          <cell r="G118">
            <v>188.999138386281</v>
          </cell>
          <cell r="H118">
            <v>100</v>
          </cell>
          <cell r="I118">
            <v>23</v>
          </cell>
          <cell r="J118">
            <v>0</v>
          </cell>
        </row>
        <row r="119">
          <cell r="A119" t="str">
            <v>POWIAT KRAKOWSKI (WOJ. MAŁOPOLSKIE)</v>
          </cell>
          <cell r="B119" t="str">
            <v>BSK - Razem oszustwa</v>
          </cell>
          <cell r="C119">
            <v>644</v>
          </cell>
          <cell r="D119">
            <v>561</v>
          </cell>
          <cell r="E119">
            <v>4</v>
          </cell>
          <cell r="F119">
            <v>86.574073791503906</v>
          </cell>
          <cell r="G119">
            <v>235.31561158308199</v>
          </cell>
          <cell r="H119">
            <v>139</v>
          </cell>
          <cell r="I119">
            <v>73</v>
          </cell>
          <cell r="J119">
            <v>0</v>
          </cell>
        </row>
        <row r="120">
          <cell r="A120" t="str">
            <v>POWIAT KRAKÓW (WOJ. MAŁOPOLSKIE)</v>
          </cell>
          <cell r="B120" t="str">
            <v>BSK - Razem oszustwa</v>
          </cell>
          <cell r="C120">
            <v>3325</v>
          </cell>
          <cell r="D120">
            <v>2206</v>
          </cell>
          <cell r="E120">
            <v>32</v>
          </cell>
          <cell r="F120">
            <v>65.713432312011705</v>
          </cell>
          <cell r="G120">
            <v>433.65473779212999</v>
          </cell>
          <cell r="H120">
            <v>0</v>
          </cell>
          <cell r="I120">
            <v>617</v>
          </cell>
          <cell r="J120">
            <v>13</v>
          </cell>
        </row>
        <row r="121">
          <cell r="A121" t="str">
            <v>POWIAT KRAPKOWICKI (WOJ. OPOLSKIE)</v>
          </cell>
          <cell r="B121" t="str">
            <v>BSK - Razem oszustwa</v>
          </cell>
          <cell r="C121">
            <v>86</v>
          </cell>
          <cell r="D121">
            <v>46</v>
          </cell>
          <cell r="E121">
            <v>1</v>
          </cell>
          <cell r="F121">
            <v>52.873561859130902</v>
          </cell>
          <cell r="G121">
            <v>133.77094059637</v>
          </cell>
          <cell r="H121">
            <v>19</v>
          </cell>
          <cell r="I121">
            <v>26</v>
          </cell>
          <cell r="J121">
            <v>0</v>
          </cell>
        </row>
        <row r="122">
          <cell r="A122" t="str">
            <v>POWIAT KRASNOSTAWSKI (WOJ. LUBELSKIE)</v>
          </cell>
          <cell r="B122" t="str">
            <v>BSK - Razem oszustwa</v>
          </cell>
          <cell r="C122">
            <v>68</v>
          </cell>
          <cell r="D122">
            <v>55</v>
          </cell>
          <cell r="E122">
            <v>3</v>
          </cell>
          <cell r="F122">
            <v>77.464790344238295</v>
          </cell>
          <cell r="G122">
            <v>105.194765013459</v>
          </cell>
          <cell r="H122">
            <v>29</v>
          </cell>
          <cell r="I122">
            <v>43</v>
          </cell>
          <cell r="J122">
            <v>0</v>
          </cell>
        </row>
        <row r="123">
          <cell r="A123" t="str">
            <v>POWIAT KRAŚNICKI (WOJ. LUBELSKIE)</v>
          </cell>
          <cell r="B123" t="str">
            <v>BSK - Razem oszustwa</v>
          </cell>
          <cell r="C123">
            <v>979</v>
          </cell>
          <cell r="D123">
            <v>946</v>
          </cell>
          <cell r="E123">
            <v>2</v>
          </cell>
          <cell r="F123">
            <v>96.432212829589801</v>
          </cell>
          <cell r="G123">
            <v>1011.77127148335</v>
          </cell>
          <cell r="H123">
            <v>92</v>
          </cell>
          <cell r="I123">
            <v>61</v>
          </cell>
          <cell r="J123">
            <v>0</v>
          </cell>
        </row>
        <row r="124">
          <cell r="A124" t="str">
            <v>POWIAT KROSNO (WOJ. PODKARPACKIE)</v>
          </cell>
          <cell r="B124" t="str">
            <v>BSK - Razem oszustwa</v>
          </cell>
          <cell r="C124">
            <v>180</v>
          </cell>
          <cell r="D124">
            <v>117</v>
          </cell>
          <cell r="E124">
            <v>2</v>
          </cell>
          <cell r="F124">
            <v>64.285713195800795</v>
          </cell>
          <cell r="G124">
            <v>387.28000344248898</v>
          </cell>
          <cell r="H124">
            <v>0</v>
          </cell>
          <cell r="I124">
            <v>57</v>
          </cell>
          <cell r="J124">
            <v>1</v>
          </cell>
        </row>
        <row r="125">
          <cell r="A125" t="str">
            <v>POWIAT KROTOSZYŃSKI (WOJ. WIELKOPOLSKIE)</v>
          </cell>
          <cell r="B125" t="str">
            <v>BSK - Razem oszustwa</v>
          </cell>
          <cell r="C125">
            <v>590</v>
          </cell>
          <cell r="D125">
            <v>567</v>
          </cell>
          <cell r="E125">
            <v>1</v>
          </cell>
          <cell r="F125">
            <v>95.9390869140625</v>
          </cell>
          <cell r="G125">
            <v>758.78388806008502</v>
          </cell>
          <cell r="H125">
            <v>15</v>
          </cell>
          <cell r="I125">
            <v>43</v>
          </cell>
          <cell r="J125">
            <v>0</v>
          </cell>
        </row>
        <row r="126">
          <cell r="A126" t="str">
            <v>POWIAT KROŚNIEŃSKI (WOJ. LUBUSKIE)</v>
          </cell>
          <cell r="B126" t="str">
            <v>BSK - Razem oszustwa</v>
          </cell>
          <cell r="C126">
            <v>82</v>
          </cell>
          <cell r="D126">
            <v>67</v>
          </cell>
          <cell r="E126">
            <v>1</v>
          </cell>
          <cell r="F126">
            <v>80.722892761230497</v>
          </cell>
          <cell r="G126">
            <v>147.41308021428799</v>
          </cell>
          <cell r="H126">
            <v>19</v>
          </cell>
          <cell r="I126">
            <v>21</v>
          </cell>
          <cell r="J126">
            <v>0</v>
          </cell>
        </row>
        <row r="127">
          <cell r="A127" t="str">
            <v>POWIAT KROŚNIEŃSKI (WOJ. PODKARPACKIE)</v>
          </cell>
          <cell r="B127" t="str">
            <v>BSK - Razem oszustwa</v>
          </cell>
          <cell r="C127">
            <v>115</v>
          </cell>
          <cell r="D127">
            <v>79</v>
          </cell>
          <cell r="E127">
            <v>0</v>
          </cell>
          <cell r="F127">
            <v>68.695655822753906</v>
          </cell>
          <cell r="G127">
            <v>102.333196889071</v>
          </cell>
          <cell r="H127">
            <v>90</v>
          </cell>
          <cell r="I127">
            <v>36</v>
          </cell>
          <cell r="J127">
            <v>1</v>
          </cell>
        </row>
        <row r="128">
          <cell r="A128" t="str">
            <v>POWIAT KUTNOWSKI (WOJ. ŁÓDZKIE)</v>
          </cell>
          <cell r="B128" t="str">
            <v>BSK - Razem oszustwa</v>
          </cell>
          <cell r="C128">
            <v>205</v>
          </cell>
          <cell r="D128">
            <v>156</v>
          </cell>
          <cell r="E128">
            <v>2</v>
          </cell>
          <cell r="F128">
            <v>75.362319946289105</v>
          </cell>
          <cell r="G128">
            <v>208.62591846288501</v>
          </cell>
          <cell r="H128">
            <v>20</v>
          </cell>
          <cell r="I128">
            <v>90</v>
          </cell>
          <cell r="J128">
            <v>0</v>
          </cell>
        </row>
        <row r="129">
          <cell r="A129" t="str">
            <v>POWIAT KWIDZYŃSKI (WOJ. POMORSKIE)</v>
          </cell>
          <cell r="B129" t="str">
            <v>BSK - Razem oszustwa</v>
          </cell>
          <cell r="C129">
            <v>146</v>
          </cell>
          <cell r="D129">
            <v>104</v>
          </cell>
          <cell r="E129">
            <v>2</v>
          </cell>
          <cell r="F129">
            <v>70.270271301269503</v>
          </cell>
          <cell r="G129">
            <v>174.85239344183799</v>
          </cell>
          <cell r="H129">
            <v>33</v>
          </cell>
          <cell r="I129">
            <v>34</v>
          </cell>
          <cell r="J129">
            <v>1</v>
          </cell>
        </row>
        <row r="130">
          <cell r="A130" t="str">
            <v>POWIAT KĘDZIERZYŃSKO-KOZIELSKI (WOJ. OPOLSKIE)</v>
          </cell>
          <cell r="B130" t="str">
            <v>BSK - Razem oszustwa</v>
          </cell>
          <cell r="C130">
            <v>203</v>
          </cell>
          <cell r="D130">
            <v>123</v>
          </cell>
          <cell r="E130">
            <v>4</v>
          </cell>
          <cell r="F130">
            <v>59.4202880859375</v>
          </cell>
          <cell r="G130">
            <v>212.36753182897601</v>
          </cell>
          <cell r="H130">
            <v>37</v>
          </cell>
          <cell r="I130">
            <v>51</v>
          </cell>
          <cell r="J130">
            <v>0</v>
          </cell>
        </row>
        <row r="131">
          <cell r="A131" t="str">
            <v>POWIAT KĘPIŃSKI (WOJ. WIELKOPOLSKIE)</v>
          </cell>
          <cell r="B131" t="str">
            <v>BSK - Razem oszustwa</v>
          </cell>
          <cell r="C131">
            <v>69</v>
          </cell>
          <cell r="D131">
            <v>52</v>
          </cell>
          <cell r="E131">
            <v>3</v>
          </cell>
          <cell r="F131">
            <v>72.222221374511705</v>
          </cell>
          <cell r="G131">
            <v>122.245057047693</v>
          </cell>
          <cell r="H131">
            <v>33</v>
          </cell>
          <cell r="I131">
            <v>27</v>
          </cell>
          <cell r="J131">
            <v>0</v>
          </cell>
        </row>
        <row r="132">
          <cell r="A132" t="str">
            <v>POWIAT KĘTRZYŃSKI (WOJ. WARMIŃSKO-MAZURSKIE)</v>
          </cell>
          <cell r="B132" t="str">
            <v>BSK - Razem oszustwa</v>
          </cell>
          <cell r="C132">
            <v>103</v>
          </cell>
          <cell r="D132">
            <v>88</v>
          </cell>
          <cell r="E132">
            <v>2</v>
          </cell>
          <cell r="F132">
            <v>83.809524536132798</v>
          </cell>
          <cell r="G132">
            <v>161.76655358713401</v>
          </cell>
          <cell r="H132">
            <v>26</v>
          </cell>
          <cell r="I132">
            <v>42</v>
          </cell>
          <cell r="J132">
            <v>0</v>
          </cell>
        </row>
        <row r="133">
          <cell r="A133" t="str">
            <v>POWIAT KŁOBUCKI (WOJ. ŚLĄSKIE)</v>
          </cell>
          <cell r="B133" t="str">
            <v>BSK - Razem oszustwa</v>
          </cell>
          <cell r="C133">
            <v>149</v>
          </cell>
          <cell r="D133">
            <v>119</v>
          </cell>
          <cell r="E133">
            <v>1</v>
          </cell>
          <cell r="F133">
            <v>79.333335876464801</v>
          </cell>
          <cell r="G133">
            <v>175.203424109873</v>
          </cell>
          <cell r="H133">
            <v>75</v>
          </cell>
          <cell r="I133">
            <v>49</v>
          </cell>
          <cell r="J133">
            <v>0</v>
          </cell>
        </row>
        <row r="134">
          <cell r="A134" t="str">
            <v>POWIAT KŁODZKI (WOJ. DOLNOŚLĄSKIE)</v>
          </cell>
          <cell r="B134" t="str">
            <v>BSK - Razem oszustwa</v>
          </cell>
          <cell r="C134">
            <v>286</v>
          </cell>
          <cell r="D134">
            <v>217</v>
          </cell>
          <cell r="E134">
            <v>6</v>
          </cell>
          <cell r="F134">
            <v>74.315071105957003</v>
          </cell>
          <cell r="G134">
            <v>177.82530839633901</v>
          </cell>
          <cell r="H134">
            <v>52</v>
          </cell>
          <cell r="I134">
            <v>73</v>
          </cell>
          <cell r="J134">
            <v>0</v>
          </cell>
        </row>
        <row r="135">
          <cell r="A135" t="str">
            <v>POWIAT LEGIONOWSKI (WOJ. MAZOWIECKIE)</v>
          </cell>
          <cell r="B135" t="str">
            <v>BSK - Razem oszustwa</v>
          </cell>
          <cell r="C135">
            <v>200</v>
          </cell>
          <cell r="D135">
            <v>103</v>
          </cell>
          <cell r="E135">
            <v>2</v>
          </cell>
          <cell r="F135">
            <v>50.990100860595703</v>
          </cell>
          <cell r="G135">
            <v>173.92665512953201</v>
          </cell>
          <cell r="H135">
            <v>76</v>
          </cell>
          <cell r="I135">
            <v>69</v>
          </cell>
          <cell r="J135">
            <v>1</v>
          </cell>
        </row>
        <row r="136">
          <cell r="A136" t="str">
            <v>POWIAT LEGNICA (WOJ. DOLNOŚLĄSKIE)</v>
          </cell>
          <cell r="B136" t="str">
            <v>BSK - Razem oszustwa</v>
          </cell>
          <cell r="C136">
            <v>679</v>
          </cell>
          <cell r="D136">
            <v>567</v>
          </cell>
          <cell r="E136">
            <v>4</v>
          </cell>
          <cell r="F136">
            <v>83.016105651855497</v>
          </cell>
          <cell r="G136">
            <v>675.92454332785803</v>
          </cell>
          <cell r="H136">
            <v>0</v>
          </cell>
          <cell r="I136">
            <v>126</v>
          </cell>
          <cell r="J136">
            <v>1</v>
          </cell>
        </row>
        <row r="137">
          <cell r="A137" t="str">
            <v>POWIAT LEGNICKI (WOJ. DOLNOŚLĄSKIE)</v>
          </cell>
          <cell r="B137" t="str">
            <v>BSK - Razem oszustwa</v>
          </cell>
          <cell r="C137">
            <v>58</v>
          </cell>
          <cell r="D137">
            <v>30</v>
          </cell>
          <cell r="E137">
            <v>0</v>
          </cell>
          <cell r="F137">
            <v>51.724136352539098</v>
          </cell>
          <cell r="G137">
            <v>105.085789864657</v>
          </cell>
          <cell r="H137">
            <v>27</v>
          </cell>
          <cell r="I137">
            <v>11</v>
          </cell>
          <cell r="J137">
            <v>0</v>
          </cell>
        </row>
        <row r="138">
          <cell r="A138" t="str">
            <v>POWIAT LESKI (WOJ. PODKARPACKIE)</v>
          </cell>
          <cell r="B138" t="str">
            <v>BSK - Razem oszustwa</v>
          </cell>
          <cell r="C138">
            <v>192</v>
          </cell>
          <cell r="D138">
            <v>184</v>
          </cell>
          <cell r="E138">
            <v>0</v>
          </cell>
          <cell r="F138">
            <v>95.833335876464801</v>
          </cell>
          <cell r="G138">
            <v>720.07200720072001</v>
          </cell>
          <cell r="H138">
            <v>42</v>
          </cell>
          <cell r="I138">
            <v>15</v>
          </cell>
          <cell r="J138">
            <v>0</v>
          </cell>
        </row>
        <row r="139">
          <cell r="A139" t="str">
            <v>POWIAT LESZCZYŃSKI (WOJ. WIELKOPOLSKIE)</v>
          </cell>
          <cell r="B139" t="str">
            <v>BSK - Razem oszustwa</v>
          </cell>
          <cell r="C139">
            <v>40</v>
          </cell>
          <cell r="D139">
            <v>33</v>
          </cell>
          <cell r="E139">
            <v>0</v>
          </cell>
          <cell r="F139">
            <v>82.5</v>
          </cell>
          <cell r="G139">
            <v>71.833919977013096</v>
          </cell>
          <cell r="H139">
            <v>36</v>
          </cell>
          <cell r="I139">
            <v>14</v>
          </cell>
          <cell r="J139">
            <v>0</v>
          </cell>
        </row>
        <row r="140">
          <cell r="A140" t="str">
            <v>POWIAT LESZNO (WOJ. WIELKOPOLSKIE)</v>
          </cell>
          <cell r="B140" t="str">
            <v>BSK - Razem oszustwa</v>
          </cell>
          <cell r="C140">
            <v>283</v>
          </cell>
          <cell r="D140">
            <v>243</v>
          </cell>
          <cell r="E140">
            <v>5</v>
          </cell>
          <cell r="F140">
            <v>84.375</v>
          </cell>
          <cell r="G140">
            <v>441.56654704322</v>
          </cell>
          <cell r="H140">
            <v>0</v>
          </cell>
          <cell r="I140">
            <v>53</v>
          </cell>
          <cell r="J140">
            <v>1</v>
          </cell>
        </row>
        <row r="141">
          <cell r="A141" t="str">
            <v>POWIAT LEŻAJSKI (WOJ. PODKARPACKIE)</v>
          </cell>
          <cell r="B141" t="str">
            <v>BSK - Razem oszustwa</v>
          </cell>
          <cell r="C141">
            <v>68</v>
          </cell>
          <cell r="D141">
            <v>55</v>
          </cell>
          <cell r="E141">
            <v>2</v>
          </cell>
          <cell r="F141">
            <v>78.571426391601605</v>
          </cell>
          <cell r="G141">
            <v>97.726423500330498</v>
          </cell>
          <cell r="H141">
            <v>32</v>
          </cell>
          <cell r="I141">
            <v>28</v>
          </cell>
          <cell r="J141">
            <v>0</v>
          </cell>
        </row>
        <row r="142">
          <cell r="A142" t="str">
            <v>POWIAT LIDZBARSKI (WOJ. WARMIŃSKO-MAZURSKIE)</v>
          </cell>
          <cell r="B142" t="str">
            <v>BSK - Razem oszustwa</v>
          </cell>
          <cell r="C142">
            <v>85</v>
          </cell>
          <cell r="D142">
            <v>61</v>
          </cell>
          <cell r="E142">
            <v>0</v>
          </cell>
          <cell r="F142">
            <v>71.764709472656193</v>
          </cell>
          <cell r="G142">
            <v>202.713982495051</v>
          </cell>
          <cell r="H142">
            <v>10</v>
          </cell>
          <cell r="I142">
            <v>38</v>
          </cell>
          <cell r="J142">
            <v>0</v>
          </cell>
        </row>
        <row r="143">
          <cell r="A143" t="str">
            <v>POWIAT LIMANOWSKI (WOJ. MAŁOPOLSKIE)</v>
          </cell>
          <cell r="B143" t="str">
            <v>BSK - Razem oszustwa</v>
          </cell>
          <cell r="C143">
            <v>137</v>
          </cell>
          <cell r="D143">
            <v>84</v>
          </cell>
          <cell r="E143">
            <v>11</v>
          </cell>
          <cell r="F143">
            <v>56.756755828857401</v>
          </cell>
          <cell r="G143">
            <v>104.98727891365</v>
          </cell>
          <cell r="H143">
            <v>89</v>
          </cell>
          <cell r="I143">
            <v>50</v>
          </cell>
          <cell r="J143">
            <v>0</v>
          </cell>
        </row>
        <row r="144">
          <cell r="A144" t="str">
            <v>POWIAT LIPNOWSKI (WOJ. KUJAWSKO-POMORSKIE)</v>
          </cell>
          <cell r="B144" t="str">
            <v>BSK - Razem oszustwa</v>
          </cell>
          <cell r="C144">
            <v>73</v>
          </cell>
          <cell r="D144">
            <v>58</v>
          </cell>
          <cell r="E144">
            <v>0</v>
          </cell>
          <cell r="F144">
            <v>79.452056884765597</v>
          </cell>
          <cell r="G144">
            <v>109.888455690867</v>
          </cell>
          <cell r="H144">
            <v>34</v>
          </cell>
          <cell r="I144">
            <v>25</v>
          </cell>
          <cell r="J144">
            <v>0</v>
          </cell>
        </row>
        <row r="145">
          <cell r="A145" t="str">
            <v>POWIAT LIPSKI (WOJ. MAZOWIECKIE)</v>
          </cell>
          <cell r="B145" t="str">
            <v>BSK - Razem oszustwa</v>
          </cell>
          <cell r="C145">
            <v>14</v>
          </cell>
          <cell r="D145">
            <v>7</v>
          </cell>
          <cell r="E145">
            <v>0</v>
          </cell>
          <cell r="F145">
            <v>50</v>
          </cell>
          <cell r="G145">
            <v>40.379567938623097</v>
          </cell>
          <cell r="H145">
            <v>9</v>
          </cell>
          <cell r="I145">
            <v>0</v>
          </cell>
          <cell r="J145">
            <v>0</v>
          </cell>
        </row>
        <row r="146">
          <cell r="A146" t="str">
            <v>POWIAT LUBACZOWSKI (WOJ. PODKARPACKIE)</v>
          </cell>
          <cell r="B146" t="str">
            <v>BSK - Razem oszustwa</v>
          </cell>
          <cell r="C146">
            <v>50</v>
          </cell>
          <cell r="D146">
            <v>37</v>
          </cell>
          <cell r="E146">
            <v>0</v>
          </cell>
          <cell r="F146">
            <v>74</v>
          </cell>
          <cell r="G146">
            <v>88.914180033431705</v>
          </cell>
          <cell r="H146">
            <v>17</v>
          </cell>
          <cell r="I146">
            <v>17</v>
          </cell>
          <cell r="J146">
            <v>2</v>
          </cell>
        </row>
        <row r="147">
          <cell r="A147" t="str">
            <v>POWIAT LUBARTOWSKI (WOJ. LUBELSKIE)</v>
          </cell>
          <cell r="B147" t="str">
            <v>BSK - Razem oszustwa</v>
          </cell>
          <cell r="C147">
            <v>187</v>
          </cell>
          <cell r="D147">
            <v>166</v>
          </cell>
          <cell r="E147">
            <v>0</v>
          </cell>
          <cell r="F147">
            <v>88.770050048828097</v>
          </cell>
          <cell r="G147">
            <v>209.73295499153201</v>
          </cell>
          <cell r="H147">
            <v>42</v>
          </cell>
          <cell r="I147">
            <v>49</v>
          </cell>
          <cell r="J147">
            <v>0</v>
          </cell>
        </row>
        <row r="148">
          <cell r="A148" t="str">
            <v>POWIAT LUBAŃSKI (WOJ. DOLNOŚLĄSKIE)</v>
          </cell>
          <cell r="B148" t="str">
            <v>BSK - Razem oszustwa</v>
          </cell>
          <cell r="C148">
            <v>87</v>
          </cell>
          <cell r="D148">
            <v>62</v>
          </cell>
          <cell r="E148">
            <v>2</v>
          </cell>
          <cell r="F148">
            <v>69.662918090820298</v>
          </cell>
          <cell r="G148">
            <v>157.90906615845401</v>
          </cell>
          <cell r="H148">
            <v>16</v>
          </cell>
          <cell r="I148">
            <v>13</v>
          </cell>
          <cell r="J148">
            <v>0</v>
          </cell>
        </row>
        <row r="149">
          <cell r="A149" t="str">
            <v>POWIAT LUBELSKI (WOJ. LUBELSKIE)</v>
          </cell>
          <cell r="B149" t="str">
            <v>BSK - Razem oszustwa</v>
          </cell>
          <cell r="C149">
            <v>158</v>
          </cell>
          <cell r="D149">
            <v>116</v>
          </cell>
          <cell r="E149">
            <v>4</v>
          </cell>
          <cell r="F149">
            <v>71.604934692382798</v>
          </cell>
          <cell r="G149">
            <v>103.45324306274</v>
          </cell>
          <cell r="H149">
            <v>120</v>
          </cell>
          <cell r="I149">
            <v>58</v>
          </cell>
          <cell r="J149">
            <v>0</v>
          </cell>
        </row>
        <row r="150">
          <cell r="A150" t="str">
            <v>POWIAT LUBIŃSKI (WOJ. DOLNOŚLĄSKIE)</v>
          </cell>
          <cell r="B150" t="str">
            <v>BSK - Razem oszustwa</v>
          </cell>
          <cell r="C150">
            <v>307</v>
          </cell>
          <cell r="D150">
            <v>262</v>
          </cell>
          <cell r="E150">
            <v>6</v>
          </cell>
          <cell r="F150">
            <v>83.706069946289105</v>
          </cell>
          <cell r="G150">
            <v>289.03638845737402</v>
          </cell>
          <cell r="H150">
            <v>18</v>
          </cell>
          <cell r="I150">
            <v>68</v>
          </cell>
          <cell r="J150">
            <v>0</v>
          </cell>
        </row>
        <row r="151">
          <cell r="A151" t="str">
            <v>POWIAT LUBLIN (WOJ. LUBELSKIE)</v>
          </cell>
          <cell r="B151" t="str">
            <v>BSK - Razem oszustwa</v>
          </cell>
          <cell r="C151">
            <v>1288</v>
          </cell>
          <cell r="D151">
            <v>905</v>
          </cell>
          <cell r="E151">
            <v>18</v>
          </cell>
          <cell r="F151">
            <v>69.295562744140597</v>
          </cell>
          <cell r="G151">
            <v>378.56743967316203</v>
          </cell>
          <cell r="H151">
            <v>0</v>
          </cell>
          <cell r="I151">
            <v>435</v>
          </cell>
          <cell r="J151">
            <v>5</v>
          </cell>
        </row>
        <row r="152">
          <cell r="A152" t="str">
            <v>POWIAT LUBLINIECKI (WOJ. ŚLĄSKIE)</v>
          </cell>
          <cell r="B152" t="str">
            <v>BSK - Razem oszustwa</v>
          </cell>
          <cell r="C152">
            <v>109</v>
          </cell>
          <cell r="D152">
            <v>69</v>
          </cell>
          <cell r="E152">
            <v>2</v>
          </cell>
          <cell r="F152">
            <v>62.162162780761697</v>
          </cell>
          <cell r="G152">
            <v>141.98624426844501</v>
          </cell>
          <cell r="H152">
            <v>43</v>
          </cell>
          <cell r="I152">
            <v>46</v>
          </cell>
          <cell r="J152">
            <v>1</v>
          </cell>
        </row>
        <row r="153">
          <cell r="A153" t="str">
            <v>POWIAT LWÓWECKI (WOJ. DOLNOŚLĄSKIE)</v>
          </cell>
          <cell r="B153" t="str">
            <v>BSK - Razem oszustwa</v>
          </cell>
          <cell r="C153">
            <v>70</v>
          </cell>
          <cell r="D153">
            <v>41</v>
          </cell>
          <cell r="E153">
            <v>2</v>
          </cell>
          <cell r="F153">
            <v>56.944442749023402</v>
          </cell>
          <cell r="G153">
            <v>151.05088256872801</v>
          </cell>
          <cell r="H153">
            <v>12</v>
          </cell>
          <cell r="I153">
            <v>21</v>
          </cell>
          <cell r="J153">
            <v>0</v>
          </cell>
        </row>
        <row r="154">
          <cell r="A154" t="str">
            <v>POWIAT LĘBORSKI (WOJ. POMORSKIE)</v>
          </cell>
          <cell r="B154" t="str">
            <v>BSK - Razem oszustwa</v>
          </cell>
          <cell r="C154">
            <v>137</v>
          </cell>
          <cell r="D154">
            <v>109</v>
          </cell>
          <cell r="E154">
            <v>1</v>
          </cell>
          <cell r="F154">
            <v>78.985504150390597</v>
          </cell>
          <cell r="G154">
            <v>206.88926139023499</v>
          </cell>
          <cell r="H154">
            <v>36</v>
          </cell>
          <cell r="I154">
            <v>35</v>
          </cell>
          <cell r="J154">
            <v>0</v>
          </cell>
        </row>
        <row r="155">
          <cell r="A155" t="str">
            <v>POWIAT MAKOWSKI (WOJ. MAZOWIECKIE)</v>
          </cell>
          <cell r="B155" t="str">
            <v>BSK - Razem oszustwa</v>
          </cell>
          <cell r="C155">
            <v>71</v>
          </cell>
          <cell r="D155">
            <v>62</v>
          </cell>
          <cell r="E155">
            <v>0</v>
          </cell>
          <cell r="F155">
            <v>87.323944091796903</v>
          </cell>
          <cell r="G155">
            <v>155.480127011935</v>
          </cell>
          <cell r="H155">
            <v>54</v>
          </cell>
          <cell r="I155">
            <v>17</v>
          </cell>
          <cell r="J155">
            <v>0</v>
          </cell>
        </row>
        <row r="156">
          <cell r="A156" t="str">
            <v>POWIAT MALBORSKI (WOJ. POMORSKIE)</v>
          </cell>
          <cell r="B156" t="str">
            <v>BSK - Razem oszustwa</v>
          </cell>
          <cell r="C156">
            <v>132</v>
          </cell>
          <cell r="D156">
            <v>119</v>
          </cell>
          <cell r="E156">
            <v>0</v>
          </cell>
          <cell r="F156">
            <v>90.151512145996094</v>
          </cell>
          <cell r="G156">
            <v>206.511365947527</v>
          </cell>
          <cell r="H156">
            <v>12</v>
          </cell>
          <cell r="I156">
            <v>48</v>
          </cell>
          <cell r="J156">
            <v>0</v>
          </cell>
        </row>
        <row r="157">
          <cell r="A157" t="str">
            <v>POWIAT MIECHOWSKI (WOJ. MAŁOPOLSKIE)</v>
          </cell>
          <cell r="B157" t="str">
            <v>BSK - Razem oszustwa</v>
          </cell>
          <cell r="C157">
            <v>29</v>
          </cell>
          <cell r="D157">
            <v>14</v>
          </cell>
          <cell r="E157">
            <v>0</v>
          </cell>
          <cell r="F157">
            <v>48.275863647460902</v>
          </cell>
          <cell r="G157">
            <v>58.708018705589403</v>
          </cell>
          <cell r="H157">
            <v>14</v>
          </cell>
          <cell r="I157">
            <v>8</v>
          </cell>
          <cell r="J157">
            <v>0</v>
          </cell>
        </row>
        <row r="158">
          <cell r="A158" t="str">
            <v>POWIAT MIELECKI (WOJ. PODKARPACKIE)</v>
          </cell>
          <cell r="B158" t="str">
            <v>BSK - Razem oszustwa</v>
          </cell>
          <cell r="C158">
            <v>180</v>
          </cell>
          <cell r="D158">
            <v>103</v>
          </cell>
          <cell r="E158">
            <v>2</v>
          </cell>
          <cell r="F158">
            <v>56.593406677246101</v>
          </cell>
          <cell r="G158">
            <v>132.019979023492</v>
          </cell>
          <cell r="H158">
            <v>51</v>
          </cell>
          <cell r="I158">
            <v>56</v>
          </cell>
          <cell r="J158">
            <v>0</v>
          </cell>
        </row>
        <row r="159">
          <cell r="A159" t="str">
            <v>POWIAT MIKOŁOWSKI (WOJ. ŚLĄSKIE)</v>
          </cell>
          <cell r="B159" t="str">
            <v>BSK - Razem oszustwa</v>
          </cell>
          <cell r="C159">
            <v>267</v>
          </cell>
          <cell r="D159">
            <v>183</v>
          </cell>
          <cell r="E159">
            <v>2</v>
          </cell>
          <cell r="F159">
            <v>68.029739379882798</v>
          </cell>
          <cell r="G159">
            <v>274.34983199926</v>
          </cell>
          <cell r="H159">
            <v>14</v>
          </cell>
          <cell r="I159">
            <v>56</v>
          </cell>
          <cell r="J159">
            <v>0</v>
          </cell>
        </row>
        <row r="160">
          <cell r="A160" t="str">
            <v>POWIAT MILICKI (WOJ. DOLNOŚLĄSKIE)</v>
          </cell>
          <cell r="B160" t="str">
            <v>BSK - Razem oszustwa</v>
          </cell>
          <cell r="C160">
            <v>37</v>
          </cell>
          <cell r="D160">
            <v>27</v>
          </cell>
          <cell r="E160">
            <v>0</v>
          </cell>
          <cell r="F160">
            <v>72.972976684570298</v>
          </cell>
          <cell r="G160">
            <v>99.692838282049905</v>
          </cell>
          <cell r="H160">
            <v>13</v>
          </cell>
          <cell r="I160">
            <v>16</v>
          </cell>
          <cell r="J160">
            <v>0</v>
          </cell>
        </row>
        <row r="161">
          <cell r="A161" t="str">
            <v>POWIAT MIĘDZYCHODZKI (WOJ. WIELKOPOLSKIE)</v>
          </cell>
          <cell r="B161" t="str">
            <v>BSK - Razem oszustwa</v>
          </cell>
          <cell r="C161">
            <v>39</v>
          </cell>
          <cell r="D161">
            <v>33</v>
          </cell>
          <cell r="E161">
            <v>0</v>
          </cell>
          <cell r="F161">
            <v>84.615386962890597</v>
          </cell>
          <cell r="G161">
            <v>105.314322747894</v>
          </cell>
          <cell r="H161">
            <v>16</v>
          </cell>
          <cell r="I161">
            <v>12</v>
          </cell>
          <cell r="J161">
            <v>0</v>
          </cell>
        </row>
        <row r="162">
          <cell r="A162" t="str">
            <v>POWIAT MIĘDZYRZECKI (WOJ. LUBUSKIE)</v>
          </cell>
          <cell r="B162" t="str">
            <v>BSK - Razem oszustwa</v>
          </cell>
          <cell r="C162">
            <v>76</v>
          </cell>
          <cell r="D162">
            <v>52</v>
          </cell>
          <cell r="E162">
            <v>1</v>
          </cell>
          <cell r="F162">
            <v>67.532470703125</v>
          </cell>
          <cell r="G162">
            <v>130.22841378364899</v>
          </cell>
          <cell r="H162">
            <v>21</v>
          </cell>
          <cell r="I162">
            <v>25</v>
          </cell>
          <cell r="J162">
            <v>0</v>
          </cell>
        </row>
        <row r="163">
          <cell r="A163" t="str">
            <v>POWIAT MIŃSKI (WOJ. MAZOWIECKIE)</v>
          </cell>
          <cell r="B163" t="str">
            <v>BSK - Razem oszustwa</v>
          </cell>
          <cell r="C163">
            <v>216</v>
          </cell>
          <cell r="D163">
            <v>143</v>
          </cell>
          <cell r="E163">
            <v>3</v>
          </cell>
          <cell r="F163">
            <v>65.296806335449205</v>
          </cell>
          <cell r="G163">
            <v>141.61334312388499</v>
          </cell>
          <cell r="H163">
            <v>82</v>
          </cell>
          <cell r="I163">
            <v>66</v>
          </cell>
          <cell r="J163">
            <v>2</v>
          </cell>
        </row>
        <row r="164">
          <cell r="A164" t="str">
            <v>POWIAT MOGILEŃSKI (WOJ. KUJAWSKO-POMORSKIE)</v>
          </cell>
          <cell r="B164" t="str">
            <v>BSK - Razem oszustwa</v>
          </cell>
          <cell r="C164">
            <v>123</v>
          </cell>
          <cell r="D164">
            <v>116</v>
          </cell>
          <cell r="E164">
            <v>1</v>
          </cell>
          <cell r="F164">
            <v>93.548385620117202</v>
          </cell>
          <cell r="G164">
            <v>266.60886528665901</v>
          </cell>
          <cell r="H164">
            <v>22</v>
          </cell>
          <cell r="I164">
            <v>34</v>
          </cell>
          <cell r="J164">
            <v>0</v>
          </cell>
        </row>
        <row r="165">
          <cell r="A165" t="str">
            <v>POWIAT MONIECKI (WOJ. PODLASKIE)</v>
          </cell>
          <cell r="B165" t="str">
            <v>BSK - Razem oszustwa</v>
          </cell>
          <cell r="C165">
            <v>40</v>
          </cell>
          <cell r="D165">
            <v>19</v>
          </cell>
          <cell r="E165">
            <v>0</v>
          </cell>
          <cell r="F165">
            <v>47.5</v>
          </cell>
          <cell r="G165">
            <v>97.373353781737606</v>
          </cell>
          <cell r="H165">
            <v>16</v>
          </cell>
          <cell r="I165">
            <v>12</v>
          </cell>
          <cell r="J165">
            <v>1</v>
          </cell>
        </row>
        <row r="166">
          <cell r="A166" t="str">
            <v>POWIAT MRĄGOWSKI (WOJ. WARMIŃSKO-MAZURSKIE)</v>
          </cell>
          <cell r="B166" t="str">
            <v>BSK - Razem oszustwa</v>
          </cell>
          <cell r="C166">
            <v>116</v>
          </cell>
          <cell r="D166">
            <v>85</v>
          </cell>
          <cell r="E166">
            <v>0</v>
          </cell>
          <cell r="F166">
            <v>73.275863647460895</v>
          </cell>
          <cell r="G166">
            <v>229.98532852214601</v>
          </cell>
          <cell r="H166">
            <v>22</v>
          </cell>
          <cell r="I166">
            <v>36</v>
          </cell>
          <cell r="J166">
            <v>0</v>
          </cell>
        </row>
        <row r="167">
          <cell r="A167" t="str">
            <v>POWIAT MYSZKOWSKI (WOJ. ŚLĄSKIE)</v>
          </cell>
          <cell r="B167" t="str">
            <v>BSK - Razem oszustwa</v>
          </cell>
          <cell r="C167">
            <v>134</v>
          </cell>
          <cell r="D167">
            <v>106</v>
          </cell>
          <cell r="E167">
            <v>1</v>
          </cell>
          <cell r="F167">
            <v>78.518516540527301</v>
          </cell>
          <cell r="G167">
            <v>187.32612919911099</v>
          </cell>
          <cell r="H167">
            <v>57</v>
          </cell>
          <cell r="I167">
            <v>62</v>
          </cell>
          <cell r="J167">
            <v>1</v>
          </cell>
        </row>
        <row r="168">
          <cell r="A168" t="str">
            <v>POWIAT MYSŁOWICE (WOJ. ŚLĄSKIE)</v>
          </cell>
          <cell r="B168" t="str">
            <v>BSK - Razem oszustwa</v>
          </cell>
          <cell r="C168">
            <v>267</v>
          </cell>
          <cell r="D168">
            <v>209</v>
          </cell>
          <cell r="E168">
            <v>1</v>
          </cell>
          <cell r="F168">
            <v>77.985076904296903</v>
          </cell>
          <cell r="G168">
            <v>357.908847184987</v>
          </cell>
          <cell r="H168">
            <v>0</v>
          </cell>
          <cell r="I168">
            <v>63</v>
          </cell>
          <cell r="J168">
            <v>2</v>
          </cell>
        </row>
        <row r="169">
          <cell r="A169" t="str">
            <v>POWIAT MYŚLENICKI (WOJ. MAŁOPOLSKIE)</v>
          </cell>
          <cell r="B169" t="str">
            <v>BSK - Razem oszustwa</v>
          </cell>
          <cell r="C169">
            <v>145</v>
          </cell>
          <cell r="D169">
            <v>91</v>
          </cell>
          <cell r="E169">
            <v>0</v>
          </cell>
          <cell r="F169">
            <v>62.758621215820298</v>
          </cell>
          <cell r="G169">
            <v>115.120479536342</v>
          </cell>
          <cell r="H169">
            <v>84</v>
          </cell>
          <cell r="I169">
            <v>46</v>
          </cell>
          <cell r="J169">
            <v>0</v>
          </cell>
        </row>
        <row r="170">
          <cell r="A170" t="str">
            <v>POWIAT MYŚLIBORSKI (WOJ. ZACHODNIOPOMORSKIE)</v>
          </cell>
          <cell r="B170" t="str">
            <v>BSK - Razem oszustwa</v>
          </cell>
          <cell r="C170">
            <v>98</v>
          </cell>
          <cell r="D170">
            <v>63</v>
          </cell>
          <cell r="E170">
            <v>0</v>
          </cell>
          <cell r="F170">
            <v>64.285713195800795</v>
          </cell>
          <cell r="G170">
            <v>146.68901927912799</v>
          </cell>
          <cell r="H170">
            <v>12</v>
          </cell>
          <cell r="I170">
            <v>54</v>
          </cell>
          <cell r="J170">
            <v>0</v>
          </cell>
        </row>
        <row r="171">
          <cell r="A171" t="str">
            <v>POWIAT MŁAWSKI (WOJ. MAZOWIECKIE)</v>
          </cell>
          <cell r="B171" t="str">
            <v>BSK - Razem oszustwa</v>
          </cell>
          <cell r="C171">
            <v>72</v>
          </cell>
          <cell r="D171">
            <v>47</v>
          </cell>
          <cell r="E171">
            <v>2</v>
          </cell>
          <cell r="F171">
            <v>63.513511657714801</v>
          </cell>
          <cell r="G171">
            <v>97.935199542969102</v>
          </cell>
          <cell r="H171">
            <v>23</v>
          </cell>
          <cell r="I171">
            <v>26</v>
          </cell>
          <cell r="J171">
            <v>0</v>
          </cell>
        </row>
        <row r="172">
          <cell r="A172" t="str">
            <v>POWIAT NAKIELSKI (WOJ. KUJAWSKO-POMORSKIE)</v>
          </cell>
          <cell r="B172" t="str">
            <v>BSK - Razem oszustwa</v>
          </cell>
          <cell r="C172">
            <v>134</v>
          </cell>
          <cell r="D172">
            <v>95</v>
          </cell>
          <cell r="E172">
            <v>2</v>
          </cell>
          <cell r="F172">
            <v>69.852943420410199</v>
          </cell>
          <cell r="G172">
            <v>154.541680121788</v>
          </cell>
          <cell r="H172">
            <v>43</v>
          </cell>
          <cell r="I172">
            <v>46</v>
          </cell>
          <cell r="J172">
            <v>0</v>
          </cell>
        </row>
        <row r="173">
          <cell r="A173" t="str">
            <v>POWIAT NAMYSŁOWSKI (WOJ. OPOLSKIE)</v>
          </cell>
          <cell r="B173" t="str">
            <v>BSK - Razem oszustwa</v>
          </cell>
          <cell r="C173">
            <v>101</v>
          </cell>
          <cell r="D173">
            <v>87</v>
          </cell>
          <cell r="E173">
            <v>1</v>
          </cell>
          <cell r="F173">
            <v>85.294120788574205</v>
          </cell>
          <cell r="G173">
            <v>236.705805151281</v>
          </cell>
          <cell r="H173">
            <v>33</v>
          </cell>
          <cell r="I173">
            <v>32</v>
          </cell>
          <cell r="J173">
            <v>0</v>
          </cell>
        </row>
        <row r="174">
          <cell r="A174" t="str">
            <v>POWIAT NIDZICKI (WOJ. WARMIŃSKO-MAZURSKIE)</v>
          </cell>
          <cell r="B174" t="str">
            <v>BSK - Razem oszustwa</v>
          </cell>
          <cell r="C174">
            <v>33</v>
          </cell>
          <cell r="D174">
            <v>26</v>
          </cell>
          <cell r="E174">
            <v>0</v>
          </cell>
          <cell r="F174">
            <v>78.787879943847699</v>
          </cell>
          <cell r="G174">
            <v>98.944591029023698</v>
          </cell>
          <cell r="H174">
            <v>13</v>
          </cell>
          <cell r="I174">
            <v>16</v>
          </cell>
          <cell r="J174">
            <v>1</v>
          </cell>
        </row>
        <row r="175">
          <cell r="A175" t="str">
            <v>POWIAT NIŻAŃSKI (WOJ. PODKARPACKIE)</v>
          </cell>
          <cell r="B175" t="str">
            <v>BSK - Razem oszustwa</v>
          </cell>
          <cell r="C175">
            <v>86</v>
          </cell>
          <cell r="D175">
            <v>75</v>
          </cell>
          <cell r="E175">
            <v>0</v>
          </cell>
          <cell r="F175">
            <v>87.209304809570298</v>
          </cell>
          <cell r="G175">
            <v>128.65777033091999</v>
          </cell>
          <cell r="H175">
            <v>30</v>
          </cell>
          <cell r="I175">
            <v>22</v>
          </cell>
          <cell r="J175">
            <v>1</v>
          </cell>
        </row>
        <row r="176">
          <cell r="A176" t="str">
            <v>POWIAT NOWODWORSKI (WOJ. MAZOWIECKIE)</v>
          </cell>
          <cell r="B176" t="str">
            <v>BSK - Razem oszustwa</v>
          </cell>
          <cell r="C176">
            <v>169</v>
          </cell>
          <cell r="D176">
            <v>110</v>
          </cell>
          <cell r="E176">
            <v>2</v>
          </cell>
          <cell r="F176">
            <v>64.327484130859403</v>
          </cell>
          <cell r="G176">
            <v>213.607694932821</v>
          </cell>
          <cell r="H176">
            <v>44</v>
          </cell>
          <cell r="I176">
            <v>49</v>
          </cell>
          <cell r="J176">
            <v>1</v>
          </cell>
        </row>
        <row r="177">
          <cell r="A177" t="str">
            <v>POWIAT NOWODWORSKI (WOJ. POMORSKIE)</v>
          </cell>
          <cell r="B177" t="str">
            <v>BSK - Razem oszustwa</v>
          </cell>
          <cell r="C177">
            <v>58</v>
          </cell>
          <cell r="D177">
            <v>37</v>
          </cell>
          <cell r="E177">
            <v>0</v>
          </cell>
          <cell r="F177">
            <v>63.793102264404297</v>
          </cell>
          <cell r="G177">
            <v>161.344163792144</v>
          </cell>
          <cell r="H177">
            <v>33</v>
          </cell>
          <cell r="I177">
            <v>14</v>
          </cell>
          <cell r="J177">
            <v>0</v>
          </cell>
        </row>
        <row r="178">
          <cell r="A178" t="str">
            <v>POWIAT NOWOMIEJSKI (WOJ. WARMIŃSKO-MAZURSKIE)</v>
          </cell>
          <cell r="B178" t="str">
            <v>BSK - Razem oszustwa</v>
          </cell>
          <cell r="C178">
            <v>83</v>
          </cell>
          <cell r="D178">
            <v>67</v>
          </cell>
          <cell r="E178">
            <v>1</v>
          </cell>
          <cell r="F178">
            <v>79.761901855468807</v>
          </cell>
          <cell r="G178">
            <v>188.050841697442</v>
          </cell>
          <cell r="H178">
            <v>35</v>
          </cell>
          <cell r="I178">
            <v>36</v>
          </cell>
          <cell r="J178">
            <v>0</v>
          </cell>
        </row>
        <row r="179">
          <cell r="A179" t="str">
            <v>POWIAT NOWOSOLSKI (WOJ. LUBUSKIE)</v>
          </cell>
          <cell r="B179" t="str">
            <v>BSK - Razem oszustwa</v>
          </cell>
          <cell r="C179">
            <v>466</v>
          </cell>
          <cell r="D179">
            <v>415</v>
          </cell>
          <cell r="E179">
            <v>0</v>
          </cell>
          <cell r="F179">
            <v>89.055793762207003</v>
          </cell>
          <cell r="G179">
            <v>536.00800561313099</v>
          </cell>
          <cell r="H179">
            <v>35</v>
          </cell>
          <cell r="I179">
            <v>94</v>
          </cell>
          <cell r="J179">
            <v>0</v>
          </cell>
        </row>
        <row r="180">
          <cell r="A180" t="str">
            <v>POWIAT NOWOSĄDECKI (WOJ. MAŁOPOLSKIE)</v>
          </cell>
          <cell r="B180" t="str">
            <v>BSK - Razem oszustwa</v>
          </cell>
          <cell r="C180">
            <v>288</v>
          </cell>
          <cell r="D180">
            <v>229</v>
          </cell>
          <cell r="E180">
            <v>2</v>
          </cell>
          <cell r="F180">
            <v>78.965515136718807</v>
          </cell>
          <cell r="G180">
            <v>134.371602801275</v>
          </cell>
          <cell r="H180">
            <v>199</v>
          </cell>
          <cell r="I180">
            <v>61</v>
          </cell>
          <cell r="J180">
            <v>0</v>
          </cell>
        </row>
        <row r="181">
          <cell r="A181" t="str">
            <v>POWIAT NOWOTARSKI (WOJ. MAŁOPOLSKIE)</v>
          </cell>
          <cell r="B181" t="str">
            <v>BSK - Razem oszustwa</v>
          </cell>
          <cell r="C181">
            <v>210</v>
          </cell>
          <cell r="D181">
            <v>137</v>
          </cell>
          <cell r="E181">
            <v>4</v>
          </cell>
          <cell r="F181">
            <v>64.018692016601605</v>
          </cell>
          <cell r="G181">
            <v>109.94649270688301</v>
          </cell>
          <cell r="H181">
            <v>112</v>
          </cell>
          <cell r="I181">
            <v>62</v>
          </cell>
          <cell r="J181">
            <v>0</v>
          </cell>
        </row>
        <row r="182">
          <cell r="A182" t="str">
            <v>POWIAT NOWOTOMYSKI (WOJ. WIELKOPOLSKIE)</v>
          </cell>
          <cell r="B182" t="str">
            <v>BSK - Razem oszustwa</v>
          </cell>
          <cell r="C182">
            <v>115</v>
          </cell>
          <cell r="D182">
            <v>85</v>
          </cell>
          <cell r="E182">
            <v>2</v>
          </cell>
          <cell r="F182">
            <v>72.649574279785199</v>
          </cell>
          <cell r="G182">
            <v>153.30267279877401</v>
          </cell>
          <cell r="H182">
            <v>25</v>
          </cell>
          <cell r="I182">
            <v>24</v>
          </cell>
          <cell r="J182">
            <v>0</v>
          </cell>
        </row>
        <row r="183">
          <cell r="A183" t="str">
            <v>POWIAT NOWY SĄCZ (WOJ. MAŁOPOLSKIE)</v>
          </cell>
          <cell r="B183" t="str">
            <v>BSK - Razem oszustwa</v>
          </cell>
          <cell r="C183">
            <v>973</v>
          </cell>
          <cell r="D183">
            <v>860</v>
          </cell>
          <cell r="E183">
            <v>3</v>
          </cell>
          <cell r="F183">
            <v>88.114753723144503</v>
          </cell>
          <cell r="G183">
            <v>1159.0646479326199</v>
          </cell>
          <cell r="H183">
            <v>0</v>
          </cell>
          <cell r="I183">
            <v>141</v>
          </cell>
          <cell r="J183">
            <v>1</v>
          </cell>
        </row>
        <row r="184">
          <cell r="A184" t="str">
            <v>POWIAT NYSKI (WOJ. OPOLSKIE)</v>
          </cell>
          <cell r="B184" t="str">
            <v>BSK - Razem oszustwa</v>
          </cell>
          <cell r="C184">
            <v>303</v>
          </cell>
          <cell r="D184">
            <v>224</v>
          </cell>
          <cell r="E184">
            <v>2</v>
          </cell>
          <cell r="F184">
            <v>73.442619323730497</v>
          </cell>
          <cell r="G184">
            <v>219.67664757485699</v>
          </cell>
          <cell r="H184">
            <v>65</v>
          </cell>
          <cell r="I184">
            <v>77</v>
          </cell>
          <cell r="J184">
            <v>0</v>
          </cell>
        </row>
        <row r="185">
          <cell r="A185" t="str">
            <v>POWIAT OBORNICKI (WOJ. WIELKOPOLSKIE)</v>
          </cell>
          <cell r="B185" t="str">
            <v>BSK - Razem oszustwa</v>
          </cell>
          <cell r="C185">
            <v>70</v>
          </cell>
          <cell r="D185">
            <v>58</v>
          </cell>
          <cell r="E185">
            <v>0</v>
          </cell>
          <cell r="F185">
            <v>82.857139587402301</v>
          </cell>
          <cell r="G185">
            <v>117.313848061808</v>
          </cell>
          <cell r="H185">
            <v>33</v>
          </cell>
          <cell r="I185">
            <v>41</v>
          </cell>
          <cell r="J185">
            <v>0</v>
          </cell>
        </row>
        <row r="186">
          <cell r="A186" t="str">
            <v>POWIAT OLECKI (WOJ. WARMIŃSKO-MAZURSKIE)</v>
          </cell>
          <cell r="B186" t="str">
            <v>BSK - Razem oszustwa</v>
          </cell>
          <cell r="C186">
            <v>35</v>
          </cell>
          <cell r="D186">
            <v>26</v>
          </cell>
          <cell r="E186">
            <v>0</v>
          </cell>
          <cell r="F186">
            <v>74.285713195800795</v>
          </cell>
          <cell r="G186">
            <v>101.246781798721</v>
          </cell>
          <cell r="H186">
            <v>5</v>
          </cell>
          <cell r="I186">
            <v>12</v>
          </cell>
          <cell r="J186">
            <v>0</v>
          </cell>
        </row>
        <row r="187">
          <cell r="A187" t="str">
            <v>POWIAT OLESKI (WOJ. OPOLSKIE)</v>
          </cell>
          <cell r="B187" t="str">
            <v>BSK - Razem oszustwa</v>
          </cell>
          <cell r="C187">
            <v>124</v>
          </cell>
          <cell r="D187">
            <v>96</v>
          </cell>
          <cell r="E187">
            <v>1</v>
          </cell>
          <cell r="F187">
            <v>76.800003051757798</v>
          </cell>
          <cell r="G187">
            <v>191.04551197115799</v>
          </cell>
          <cell r="H187">
            <v>43</v>
          </cell>
          <cell r="I187">
            <v>34</v>
          </cell>
          <cell r="J187">
            <v>0</v>
          </cell>
        </row>
        <row r="188">
          <cell r="A188" t="str">
            <v>POWIAT OLEŚNICKI (WOJ. DOLNOŚLĄSKIE)</v>
          </cell>
          <cell r="B188" t="str">
            <v>BSK - Razem oszustwa</v>
          </cell>
          <cell r="C188">
            <v>207</v>
          </cell>
          <cell r="D188">
            <v>138</v>
          </cell>
          <cell r="E188">
            <v>3</v>
          </cell>
          <cell r="F188">
            <v>65.714286804199205</v>
          </cell>
          <cell r="G188">
            <v>193.763982364669</v>
          </cell>
          <cell r="H188">
            <v>44</v>
          </cell>
          <cell r="I188">
            <v>49</v>
          </cell>
          <cell r="J188">
            <v>0</v>
          </cell>
        </row>
        <row r="189">
          <cell r="A189" t="str">
            <v>POWIAT OLKUSKI (WOJ. MAŁOPOLSKIE)</v>
          </cell>
          <cell r="B189" t="str">
            <v>BSK - Razem oszustwa</v>
          </cell>
          <cell r="C189">
            <v>263</v>
          </cell>
          <cell r="D189">
            <v>216</v>
          </cell>
          <cell r="E189">
            <v>1</v>
          </cell>
          <cell r="F189">
            <v>81.818183898925795</v>
          </cell>
          <cell r="G189">
            <v>233.42297485599701</v>
          </cell>
          <cell r="H189">
            <v>57</v>
          </cell>
          <cell r="I189">
            <v>64</v>
          </cell>
          <cell r="J189">
            <v>0</v>
          </cell>
        </row>
        <row r="190">
          <cell r="A190" t="str">
            <v>POWIAT OLSZTYN (WOJ. WARMIŃSKO-MAZURSKIE)</v>
          </cell>
          <cell r="B190" t="str">
            <v>BSK - Razem oszustwa</v>
          </cell>
          <cell r="C190">
            <v>998</v>
          </cell>
          <cell r="D190">
            <v>847</v>
          </cell>
          <cell r="E190">
            <v>4</v>
          </cell>
          <cell r="F190">
            <v>84.530937194824205</v>
          </cell>
          <cell r="G190">
            <v>576.978666820836</v>
          </cell>
          <cell r="H190">
            <v>0</v>
          </cell>
          <cell r="I190">
            <v>173</v>
          </cell>
          <cell r="J190">
            <v>0</v>
          </cell>
        </row>
        <row r="191">
          <cell r="A191" t="str">
            <v>POWIAT OLSZTYŃSKI (WOJ. WARMIŃSKO-MAZURSKIE)</v>
          </cell>
          <cell r="B191" t="str">
            <v>BSK - Razem oszustwa</v>
          </cell>
          <cell r="C191">
            <v>230</v>
          </cell>
          <cell r="D191">
            <v>180</v>
          </cell>
          <cell r="E191">
            <v>0</v>
          </cell>
          <cell r="F191">
            <v>78.260871887207003</v>
          </cell>
          <cell r="G191">
            <v>184.601061054794</v>
          </cell>
          <cell r="H191">
            <v>71</v>
          </cell>
          <cell r="I191">
            <v>76</v>
          </cell>
          <cell r="J191">
            <v>0</v>
          </cell>
        </row>
        <row r="192">
          <cell r="A192" t="str">
            <v>POWIAT OPATOWSKI (WOJ. ŚWIĘTOKRZYSKIE)</v>
          </cell>
          <cell r="B192" t="str">
            <v>BSK - Razem oszustwa</v>
          </cell>
          <cell r="C192">
            <v>89</v>
          </cell>
          <cell r="D192">
            <v>79</v>
          </cell>
          <cell r="E192">
            <v>0</v>
          </cell>
          <cell r="F192">
            <v>88.764045715332003</v>
          </cell>
          <cell r="G192">
            <v>167.46321454107601</v>
          </cell>
          <cell r="H192">
            <v>53</v>
          </cell>
          <cell r="I192">
            <v>13</v>
          </cell>
          <cell r="J192">
            <v>0</v>
          </cell>
        </row>
        <row r="193">
          <cell r="A193" t="str">
            <v>POWIAT OPOCZYŃSKI (WOJ. ŁÓDZKIE)</v>
          </cell>
          <cell r="B193" t="str">
            <v>BSK - Razem oszustwa</v>
          </cell>
          <cell r="C193">
            <v>76</v>
          </cell>
          <cell r="D193">
            <v>66</v>
          </cell>
          <cell r="E193">
            <v>0</v>
          </cell>
          <cell r="F193">
            <v>86.842102050781193</v>
          </cell>
          <cell r="G193">
            <v>98.682074920470001</v>
          </cell>
          <cell r="H193">
            <v>40</v>
          </cell>
          <cell r="I193">
            <v>45</v>
          </cell>
          <cell r="J193">
            <v>0</v>
          </cell>
        </row>
        <row r="194">
          <cell r="A194" t="str">
            <v>POWIAT OPOLE (WOJ. OPOLSKIE)</v>
          </cell>
          <cell r="B194" t="str">
            <v>BSK - Razem oszustwa</v>
          </cell>
          <cell r="C194">
            <v>388</v>
          </cell>
          <cell r="D194">
            <v>248</v>
          </cell>
          <cell r="E194">
            <v>5</v>
          </cell>
          <cell r="F194">
            <v>63.104324340820298</v>
          </cell>
          <cell r="G194">
            <v>302.78909334956501</v>
          </cell>
          <cell r="H194">
            <v>0</v>
          </cell>
          <cell r="I194">
            <v>93</v>
          </cell>
          <cell r="J194">
            <v>3</v>
          </cell>
        </row>
        <row r="195">
          <cell r="A195" t="str">
            <v>POWIAT OPOLSKI (WOJ. LUBELSKIE)</v>
          </cell>
          <cell r="B195" t="str">
            <v>BSK - Razem oszustwa</v>
          </cell>
          <cell r="C195">
            <v>46</v>
          </cell>
          <cell r="D195">
            <v>24</v>
          </cell>
          <cell r="E195">
            <v>0</v>
          </cell>
          <cell r="F195">
            <v>52.173912048339801</v>
          </cell>
          <cell r="G195">
            <v>76.151375691156503</v>
          </cell>
          <cell r="H195">
            <v>24</v>
          </cell>
          <cell r="I195">
            <v>16</v>
          </cell>
          <cell r="J195">
            <v>0</v>
          </cell>
        </row>
        <row r="196">
          <cell r="A196" t="str">
            <v>POWIAT OPOLSKI (WOJ. OPOLSKIE)</v>
          </cell>
          <cell r="B196" t="str">
            <v>BSK - Razem oszustwa</v>
          </cell>
          <cell r="C196">
            <v>160</v>
          </cell>
          <cell r="D196">
            <v>118</v>
          </cell>
          <cell r="E196">
            <v>2</v>
          </cell>
          <cell r="F196">
            <v>72.839508056640597</v>
          </cell>
          <cell r="G196">
            <v>129.303378050752</v>
          </cell>
          <cell r="H196">
            <v>142</v>
          </cell>
          <cell r="I196">
            <v>32</v>
          </cell>
          <cell r="J196">
            <v>0</v>
          </cell>
        </row>
        <row r="197">
          <cell r="A197" t="str">
            <v>POWIAT OSTROWIECKI (WOJ. ŚWIĘTOKRZYSKIE)</v>
          </cell>
          <cell r="B197" t="str">
            <v>BSK - Razem oszustwa</v>
          </cell>
          <cell r="C197">
            <v>245</v>
          </cell>
          <cell r="D197">
            <v>115</v>
          </cell>
          <cell r="E197">
            <v>1</v>
          </cell>
          <cell r="F197">
            <v>46.747966766357401</v>
          </cell>
          <cell r="G197">
            <v>219.80782515857601</v>
          </cell>
          <cell r="H197">
            <v>16</v>
          </cell>
          <cell r="I197">
            <v>74</v>
          </cell>
          <cell r="J197">
            <v>0</v>
          </cell>
        </row>
        <row r="198">
          <cell r="A198" t="str">
            <v>POWIAT OSTROWSKI (WOJ. MAZOWIECKIE)</v>
          </cell>
          <cell r="B198" t="str">
            <v>BSK - Razem oszustwa</v>
          </cell>
          <cell r="C198">
            <v>169</v>
          </cell>
          <cell r="D198">
            <v>161</v>
          </cell>
          <cell r="E198">
            <v>2</v>
          </cell>
          <cell r="F198">
            <v>94.152046203613295</v>
          </cell>
          <cell r="G198">
            <v>230.18251157722699</v>
          </cell>
          <cell r="H198">
            <v>60</v>
          </cell>
          <cell r="I198">
            <v>35</v>
          </cell>
          <cell r="J198">
            <v>0</v>
          </cell>
        </row>
        <row r="199">
          <cell r="A199" t="str">
            <v>POWIAT OSTROWSKI (WOJ. WIELKOPOLSKIE)</v>
          </cell>
          <cell r="B199" t="str">
            <v>BSK - Razem oszustwa</v>
          </cell>
          <cell r="C199">
            <v>902</v>
          </cell>
          <cell r="D199">
            <v>814</v>
          </cell>
          <cell r="E199">
            <v>3</v>
          </cell>
          <cell r="F199">
            <v>89.944747924804702</v>
          </cell>
          <cell r="G199">
            <v>558.11305811305795</v>
          </cell>
          <cell r="H199">
            <v>206</v>
          </cell>
          <cell r="I199">
            <v>89</v>
          </cell>
          <cell r="J199">
            <v>0</v>
          </cell>
        </row>
        <row r="200">
          <cell r="A200" t="str">
            <v>POWIAT OSTROŁĘCKI (WOJ. MAZOWIECKIE)</v>
          </cell>
          <cell r="B200" t="str">
            <v>BSK - Razem oszustwa</v>
          </cell>
          <cell r="C200">
            <v>69</v>
          </cell>
          <cell r="D200">
            <v>56</v>
          </cell>
          <cell r="E200">
            <v>0</v>
          </cell>
          <cell r="F200">
            <v>81.159423828125</v>
          </cell>
          <cell r="G200">
            <v>77.661598028070699</v>
          </cell>
          <cell r="H200">
            <v>66</v>
          </cell>
          <cell r="I200">
            <v>14</v>
          </cell>
          <cell r="J200">
            <v>0</v>
          </cell>
        </row>
        <row r="201">
          <cell r="A201" t="str">
            <v>POWIAT OSTROŁĘKA (WOJ. MAZOWIECKIE)</v>
          </cell>
          <cell r="B201" t="str">
            <v>BSK - Razem oszustwa</v>
          </cell>
          <cell r="C201">
            <v>130</v>
          </cell>
          <cell r="D201">
            <v>113</v>
          </cell>
          <cell r="E201">
            <v>0</v>
          </cell>
          <cell r="F201">
            <v>86.923080444335895</v>
          </cell>
          <cell r="G201">
            <v>248.527949835589</v>
          </cell>
          <cell r="H201">
            <v>0</v>
          </cell>
          <cell r="I201">
            <v>48</v>
          </cell>
          <cell r="J201">
            <v>0</v>
          </cell>
        </row>
        <row r="202">
          <cell r="A202" t="str">
            <v>POWIAT OSTRZESZOWSKI (WOJ. WIELKOPOLSKIE)</v>
          </cell>
          <cell r="B202" t="str">
            <v>BSK - Razem oszustwa</v>
          </cell>
          <cell r="C202">
            <v>67</v>
          </cell>
          <cell r="D202">
            <v>40</v>
          </cell>
          <cell r="E202">
            <v>0</v>
          </cell>
          <cell r="F202">
            <v>59.701492309570298</v>
          </cell>
          <cell r="G202">
            <v>120.988858190223</v>
          </cell>
          <cell r="H202">
            <v>21</v>
          </cell>
          <cell r="I202">
            <v>13</v>
          </cell>
          <cell r="J202">
            <v>0</v>
          </cell>
        </row>
        <row r="203">
          <cell r="A203" t="str">
            <v>POWIAT OSTRÓDZKI (WOJ. WARMIŃSKO-MAZURSKIE)</v>
          </cell>
          <cell r="B203" t="str">
            <v>BSK - Razem oszustwa</v>
          </cell>
          <cell r="C203">
            <v>170</v>
          </cell>
          <cell r="D203">
            <v>142</v>
          </cell>
          <cell r="E203">
            <v>0</v>
          </cell>
          <cell r="F203">
            <v>83.529411315917997</v>
          </cell>
          <cell r="G203">
            <v>161.33624371263201</v>
          </cell>
          <cell r="H203">
            <v>26</v>
          </cell>
          <cell r="I203">
            <v>81</v>
          </cell>
          <cell r="J203">
            <v>1</v>
          </cell>
        </row>
        <row r="204">
          <cell r="A204" t="str">
            <v>POWIAT OTWOCKI (WOJ. MAZOWIECKIE)</v>
          </cell>
          <cell r="B204" t="str">
            <v>BSK - Razem oszustwa</v>
          </cell>
          <cell r="C204">
            <v>170</v>
          </cell>
          <cell r="D204">
            <v>97</v>
          </cell>
          <cell r="E204">
            <v>1</v>
          </cell>
          <cell r="F204">
            <v>56.725147247314503</v>
          </cell>
          <cell r="G204">
            <v>137.551581843191</v>
          </cell>
          <cell r="H204">
            <v>36</v>
          </cell>
          <cell r="I204">
            <v>46</v>
          </cell>
          <cell r="J204">
            <v>0</v>
          </cell>
        </row>
        <row r="205">
          <cell r="A205" t="str">
            <v>POWIAT OŁAWSKI (WOJ. DOLNOŚLĄSKIE)</v>
          </cell>
          <cell r="B205" t="str">
            <v>BSK - Razem oszustwa</v>
          </cell>
          <cell r="C205">
            <v>152</v>
          </cell>
          <cell r="D205">
            <v>96</v>
          </cell>
          <cell r="E205">
            <v>2</v>
          </cell>
          <cell r="F205">
            <v>62.337661743164098</v>
          </cell>
          <cell r="G205">
            <v>198.94767152692299</v>
          </cell>
          <cell r="H205">
            <v>23</v>
          </cell>
          <cell r="I205">
            <v>47</v>
          </cell>
          <cell r="J205">
            <v>1</v>
          </cell>
        </row>
        <row r="206">
          <cell r="A206" t="str">
            <v>POWIAT OŚWIĘCIMSKI (WOJ. MAŁOPOLSKIE)</v>
          </cell>
          <cell r="B206" t="str">
            <v>BSK - Razem oszustwa</v>
          </cell>
          <cell r="C206">
            <v>390</v>
          </cell>
          <cell r="D206">
            <v>329</v>
          </cell>
          <cell r="E206">
            <v>7</v>
          </cell>
          <cell r="F206">
            <v>82.871536254882798</v>
          </cell>
          <cell r="G206">
            <v>252.65449174338099</v>
          </cell>
          <cell r="H206">
            <v>85</v>
          </cell>
          <cell r="I206">
            <v>98</v>
          </cell>
          <cell r="J206">
            <v>1</v>
          </cell>
        </row>
        <row r="207">
          <cell r="A207" t="str">
            <v>POWIAT PABIANICKI (WOJ. ŁÓDZKIE)</v>
          </cell>
          <cell r="B207" t="str">
            <v>BSK - Razem oszustwa</v>
          </cell>
          <cell r="C207">
            <v>334</v>
          </cell>
          <cell r="D207">
            <v>295</v>
          </cell>
          <cell r="E207">
            <v>2</v>
          </cell>
          <cell r="F207">
            <v>87.797622680664105</v>
          </cell>
          <cell r="G207">
            <v>280.123791232293</v>
          </cell>
          <cell r="H207">
            <v>79</v>
          </cell>
          <cell r="I207">
            <v>84</v>
          </cell>
          <cell r="J207">
            <v>2</v>
          </cell>
        </row>
        <row r="208">
          <cell r="A208" t="str">
            <v>POWIAT PAJĘCZAŃSKI (WOJ. ŁÓDZKIE)</v>
          </cell>
          <cell r="B208" t="str">
            <v>BSK - Razem oszustwa</v>
          </cell>
          <cell r="C208">
            <v>113</v>
          </cell>
          <cell r="D208">
            <v>91</v>
          </cell>
          <cell r="E208">
            <v>1</v>
          </cell>
          <cell r="F208">
            <v>79.824562072753906</v>
          </cell>
          <cell r="G208">
            <v>217.873324978309</v>
          </cell>
          <cell r="H208">
            <v>92</v>
          </cell>
          <cell r="I208">
            <v>6</v>
          </cell>
          <cell r="J208">
            <v>0</v>
          </cell>
        </row>
        <row r="209">
          <cell r="A209" t="str">
            <v>POWIAT PARCZEWSKI (WOJ. LUBELSKIE)</v>
          </cell>
          <cell r="B209" t="str">
            <v>BSK - Razem oszustwa</v>
          </cell>
          <cell r="C209">
            <v>34</v>
          </cell>
          <cell r="D209">
            <v>22</v>
          </cell>
          <cell r="E209">
            <v>0</v>
          </cell>
          <cell r="F209">
            <v>64.705879211425795</v>
          </cell>
          <cell r="G209">
            <v>96.317280453257794</v>
          </cell>
          <cell r="H209">
            <v>21</v>
          </cell>
          <cell r="I209">
            <v>12</v>
          </cell>
          <cell r="J209">
            <v>0</v>
          </cell>
        </row>
        <row r="210">
          <cell r="A210" t="str">
            <v>POWIAT PIASECZYŃSKI (WOJ. MAZOWIECKIE)</v>
          </cell>
          <cell r="B210" t="str">
            <v>BSK - Razem oszustwa</v>
          </cell>
          <cell r="C210">
            <v>434</v>
          </cell>
          <cell r="D210">
            <v>231</v>
          </cell>
          <cell r="E210">
            <v>2</v>
          </cell>
          <cell r="F210">
            <v>52.981651306152301</v>
          </cell>
          <cell r="G210">
            <v>240.186393496151</v>
          </cell>
          <cell r="H210">
            <v>138</v>
          </cell>
          <cell r="I210">
            <v>101</v>
          </cell>
          <cell r="J210">
            <v>2</v>
          </cell>
        </row>
        <row r="211">
          <cell r="A211" t="str">
            <v>POWIAT PIEKARY ŚLĄSKIE (WOJ. ŚLĄSKIE)</v>
          </cell>
          <cell r="B211" t="str">
            <v>BSK - Razem oszustwa</v>
          </cell>
          <cell r="C211">
            <v>114</v>
          </cell>
          <cell r="D211">
            <v>73</v>
          </cell>
          <cell r="E211">
            <v>2</v>
          </cell>
          <cell r="F211">
            <v>62.931034088134801</v>
          </cell>
          <cell r="G211">
            <v>204.22787531350801</v>
          </cell>
          <cell r="H211">
            <v>0</v>
          </cell>
          <cell r="I211">
            <v>38</v>
          </cell>
          <cell r="J211">
            <v>0</v>
          </cell>
        </row>
        <row r="212">
          <cell r="A212" t="str">
            <v>POWIAT PILSKI (WOJ. WIELKOPOLSKIE)</v>
          </cell>
          <cell r="B212" t="str">
            <v>BSK - Razem oszustwa</v>
          </cell>
          <cell r="C212">
            <v>330</v>
          </cell>
          <cell r="D212">
            <v>262</v>
          </cell>
          <cell r="E212">
            <v>4</v>
          </cell>
          <cell r="F212">
            <v>78.443115234375</v>
          </cell>
          <cell r="G212">
            <v>240.479209479253</v>
          </cell>
          <cell r="H212">
            <v>78</v>
          </cell>
          <cell r="I212">
            <v>84</v>
          </cell>
          <cell r="J212">
            <v>0</v>
          </cell>
        </row>
        <row r="213">
          <cell r="A213" t="str">
            <v>POWIAT PIOTRKOWSKI (WOJ. ŁÓDZKIE)</v>
          </cell>
          <cell r="B213" t="str">
            <v>BSK - Razem oszustwa</v>
          </cell>
          <cell r="C213">
            <v>843</v>
          </cell>
          <cell r="D213">
            <v>824</v>
          </cell>
          <cell r="E213">
            <v>0</v>
          </cell>
          <cell r="F213">
            <v>97.746147155761705</v>
          </cell>
          <cell r="G213">
            <v>923.99763246158204</v>
          </cell>
          <cell r="H213">
            <v>54</v>
          </cell>
          <cell r="I213">
            <v>29</v>
          </cell>
          <cell r="J213">
            <v>0</v>
          </cell>
        </row>
        <row r="214">
          <cell r="A214" t="str">
            <v>POWIAT PIOTRKÓW TRYBUNALSKI (WOJ. ŁÓDZKIE)</v>
          </cell>
          <cell r="B214" t="str">
            <v>BSK - Razem oszustwa</v>
          </cell>
          <cell r="C214">
            <v>188</v>
          </cell>
          <cell r="D214">
            <v>132</v>
          </cell>
          <cell r="E214">
            <v>1</v>
          </cell>
          <cell r="F214">
            <v>69.841270446777301</v>
          </cell>
          <cell r="G214">
            <v>252.45404127892101</v>
          </cell>
          <cell r="H214">
            <v>0</v>
          </cell>
          <cell r="I214">
            <v>85</v>
          </cell>
          <cell r="J214">
            <v>0</v>
          </cell>
        </row>
        <row r="215">
          <cell r="A215" t="str">
            <v>POWIAT PISKI (WOJ. WARMIŃSKO-MAZURSKIE)</v>
          </cell>
          <cell r="B215" t="str">
            <v>BSK - Razem oszustwa</v>
          </cell>
          <cell r="C215">
            <v>53</v>
          </cell>
          <cell r="D215">
            <v>44</v>
          </cell>
          <cell r="E215">
            <v>2</v>
          </cell>
          <cell r="F215">
            <v>80</v>
          </cell>
          <cell r="G215">
            <v>92.770873446525499</v>
          </cell>
          <cell r="H215">
            <v>11</v>
          </cell>
          <cell r="I215">
            <v>31</v>
          </cell>
          <cell r="J215">
            <v>0</v>
          </cell>
        </row>
        <row r="216">
          <cell r="A216" t="str">
            <v>POWIAT PIŃCZOWSKI (WOJ. ŚWIĘTOKRZYSKIE)</v>
          </cell>
          <cell r="B216" t="str">
            <v>BSK - Razem oszustwa</v>
          </cell>
          <cell r="C216">
            <v>43</v>
          </cell>
          <cell r="D216">
            <v>32</v>
          </cell>
          <cell r="E216">
            <v>1</v>
          </cell>
          <cell r="F216">
            <v>72.727272033691406</v>
          </cell>
          <cell r="G216">
            <v>108.484496808537</v>
          </cell>
          <cell r="H216">
            <v>21</v>
          </cell>
          <cell r="I216">
            <v>16</v>
          </cell>
          <cell r="J216">
            <v>0</v>
          </cell>
        </row>
        <row r="217">
          <cell r="A217" t="str">
            <v>POWIAT PLESZEWSKI (WOJ. WIELKOPOLSKIE)</v>
          </cell>
          <cell r="B217" t="str">
            <v>BSK - Razem oszustwa</v>
          </cell>
          <cell r="C217">
            <v>175</v>
          </cell>
          <cell r="D217">
            <v>152</v>
          </cell>
          <cell r="E217">
            <v>1</v>
          </cell>
          <cell r="F217">
            <v>86.363639831542997</v>
          </cell>
          <cell r="G217">
            <v>276.88559087385102</v>
          </cell>
          <cell r="H217">
            <v>36</v>
          </cell>
          <cell r="I217">
            <v>26</v>
          </cell>
          <cell r="J217">
            <v>2</v>
          </cell>
        </row>
        <row r="218">
          <cell r="A218" t="str">
            <v>POWIAT PODDĘBICKI (WOJ. ŁÓDZKIE)</v>
          </cell>
          <cell r="B218" t="str">
            <v>BSK - Razem oszustwa</v>
          </cell>
          <cell r="C218">
            <v>42</v>
          </cell>
          <cell r="D218">
            <v>33</v>
          </cell>
          <cell r="E218">
            <v>1</v>
          </cell>
          <cell r="F218">
            <v>76.744186401367202</v>
          </cell>
          <cell r="G218">
            <v>101.38070869943</v>
          </cell>
          <cell r="H218">
            <v>31</v>
          </cell>
          <cell r="I218">
            <v>11</v>
          </cell>
          <cell r="J218">
            <v>0</v>
          </cell>
        </row>
        <row r="219">
          <cell r="A219" t="str">
            <v>POWIAT POLICKI (WOJ. ZACHODNIOPOMORSKIE)</v>
          </cell>
          <cell r="B219" t="str">
            <v>BSK - Razem oszustwa</v>
          </cell>
          <cell r="C219">
            <v>138</v>
          </cell>
          <cell r="D219">
            <v>65</v>
          </cell>
          <cell r="E219">
            <v>2</v>
          </cell>
          <cell r="F219">
            <v>46.4285697937012</v>
          </cell>
          <cell r="G219">
            <v>177.53077843387001</v>
          </cell>
          <cell r="H219">
            <v>71</v>
          </cell>
          <cell r="I219">
            <v>30</v>
          </cell>
          <cell r="J219">
            <v>0</v>
          </cell>
        </row>
        <row r="220">
          <cell r="A220" t="str">
            <v>POWIAT POLKOWICKI (WOJ. DOLNOŚLĄSKIE)</v>
          </cell>
          <cell r="B220" t="str">
            <v>BSK - Razem oszustwa</v>
          </cell>
          <cell r="C220">
            <v>150</v>
          </cell>
          <cell r="D220">
            <v>112</v>
          </cell>
          <cell r="E220">
            <v>1</v>
          </cell>
          <cell r="F220">
            <v>74.172187805175795</v>
          </cell>
          <cell r="G220">
            <v>237.84229470245899</v>
          </cell>
          <cell r="H220">
            <v>78</v>
          </cell>
          <cell r="I220">
            <v>27</v>
          </cell>
          <cell r="J220">
            <v>0</v>
          </cell>
        </row>
        <row r="221">
          <cell r="A221" t="str">
            <v>POWIAT POZNAŃ (WOJ. WIELKOPOLSKIE)</v>
          </cell>
          <cell r="B221" t="str">
            <v>BSK - Razem oszustwa</v>
          </cell>
          <cell r="C221">
            <v>2496</v>
          </cell>
          <cell r="D221">
            <v>1857</v>
          </cell>
          <cell r="E221">
            <v>24</v>
          </cell>
          <cell r="F221">
            <v>73.690475463867202</v>
          </cell>
          <cell r="G221">
            <v>462.60858605983901</v>
          </cell>
          <cell r="H221">
            <v>0</v>
          </cell>
          <cell r="I221">
            <v>445</v>
          </cell>
          <cell r="J221">
            <v>3</v>
          </cell>
        </row>
        <row r="222">
          <cell r="A222" t="str">
            <v>POWIAT POZNAŃSKI (WOJ. WIELKOPOLSKIE)</v>
          </cell>
          <cell r="B222" t="str">
            <v>BSK - Razem oszustwa</v>
          </cell>
          <cell r="C222">
            <v>602</v>
          </cell>
          <cell r="D222">
            <v>406</v>
          </cell>
          <cell r="E222">
            <v>9</v>
          </cell>
          <cell r="F222">
            <v>66.448448181152301</v>
          </cell>
          <cell r="G222">
            <v>159.44527875113599</v>
          </cell>
          <cell r="H222">
            <v>278</v>
          </cell>
          <cell r="I222">
            <v>141</v>
          </cell>
          <cell r="J222">
            <v>1</v>
          </cell>
        </row>
        <row r="223">
          <cell r="A223" t="str">
            <v>POWIAT PROSZOWICKI (WOJ. MAŁOPOLSKIE)</v>
          </cell>
          <cell r="B223" t="str">
            <v>BSK - Razem oszustwa</v>
          </cell>
          <cell r="C223">
            <v>40</v>
          </cell>
          <cell r="D223">
            <v>33</v>
          </cell>
          <cell r="E223">
            <v>0</v>
          </cell>
          <cell r="F223">
            <v>82.5</v>
          </cell>
          <cell r="G223">
            <v>91.753641472645995</v>
          </cell>
          <cell r="H223">
            <v>23</v>
          </cell>
          <cell r="I223">
            <v>16</v>
          </cell>
          <cell r="J223">
            <v>0</v>
          </cell>
        </row>
        <row r="224">
          <cell r="A224" t="str">
            <v>POWIAT PRUDNICKI (WOJ. OPOLSKIE)</v>
          </cell>
          <cell r="B224" t="str">
            <v>BSK - Razem oszustwa</v>
          </cell>
          <cell r="C224">
            <v>120</v>
          </cell>
          <cell r="D224">
            <v>92</v>
          </cell>
          <cell r="E224">
            <v>0</v>
          </cell>
          <cell r="F224">
            <v>76.666664123535199</v>
          </cell>
          <cell r="G224">
            <v>215.04220203214899</v>
          </cell>
          <cell r="H224">
            <v>50</v>
          </cell>
          <cell r="I224">
            <v>35</v>
          </cell>
          <cell r="J224">
            <v>0</v>
          </cell>
        </row>
        <row r="225">
          <cell r="A225" t="str">
            <v>POWIAT PRUSZKOWSKI (WOJ. MAZOWIECKIE)</v>
          </cell>
          <cell r="B225" t="str">
            <v>BSK - Razem oszustwa</v>
          </cell>
          <cell r="C225">
            <v>365</v>
          </cell>
          <cell r="D225">
            <v>196</v>
          </cell>
          <cell r="E225">
            <v>0</v>
          </cell>
          <cell r="F225">
            <v>53.698631286621101</v>
          </cell>
          <cell r="G225">
            <v>225.09188682503299</v>
          </cell>
          <cell r="H225">
            <v>106</v>
          </cell>
          <cell r="I225">
            <v>109</v>
          </cell>
          <cell r="J225">
            <v>1</v>
          </cell>
        </row>
        <row r="226">
          <cell r="A226" t="str">
            <v>POWIAT PRZASNYSKI (WOJ. MAZOWIECKIE)</v>
          </cell>
          <cell r="B226" t="str">
            <v>BSK - Razem oszustwa</v>
          </cell>
          <cell r="C226">
            <v>66</v>
          </cell>
          <cell r="D226">
            <v>58</v>
          </cell>
          <cell r="E226">
            <v>2</v>
          </cell>
          <cell r="F226">
            <v>85.294120788574205</v>
          </cell>
          <cell r="G226">
            <v>124.70005857124001</v>
          </cell>
          <cell r="H226">
            <v>24</v>
          </cell>
          <cell r="I226">
            <v>21</v>
          </cell>
          <cell r="J226">
            <v>1</v>
          </cell>
        </row>
        <row r="227">
          <cell r="A227" t="str">
            <v>POWIAT PRZEMYSKI (WOJ. PODKARPACKIE)</v>
          </cell>
          <cell r="B227" t="str">
            <v>BSK - Razem oszustwa</v>
          </cell>
          <cell r="C227">
            <v>67</v>
          </cell>
          <cell r="D227">
            <v>42</v>
          </cell>
          <cell r="E227">
            <v>1</v>
          </cell>
          <cell r="F227">
            <v>61.764705657958999</v>
          </cell>
          <cell r="G227">
            <v>90.098570525664599</v>
          </cell>
          <cell r="H227">
            <v>62</v>
          </cell>
          <cell r="I227">
            <v>22</v>
          </cell>
          <cell r="J227">
            <v>0</v>
          </cell>
        </row>
        <row r="228">
          <cell r="A228" t="str">
            <v>POWIAT PRZEMYŚL (WOJ. PODKARPACKIE)</v>
          </cell>
          <cell r="B228" t="str">
            <v>BSK - Razem oszustwa</v>
          </cell>
          <cell r="C228">
            <v>168</v>
          </cell>
          <cell r="D228">
            <v>112</v>
          </cell>
          <cell r="E228">
            <v>2</v>
          </cell>
          <cell r="F228">
            <v>65.882354736328097</v>
          </cell>
          <cell r="G228">
            <v>271.08579542704098</v>
          </cell>
          <cell r="H228">
            <v>1</v>
          </cell>
          <cell r="I228">
            <v>68</v>
          </cell>
          <cell r="J228">
            <v>2</v>
          </cell>
        </row>
        <row r="229">
          <cell r="A229" t="str">
            <v>POWIAT PRZEWORSKI (WOJ. PODKARPACKIE)</v>
          </cell>
          <cell r="B229" t="str">
            <v>BSK - Razem oszustwa</v>
          </cell>
          <cell r="C229">
            <v>129</v>
          </cell>
          <cell r="D229">
            <v>117</v>
          </cell>
          <cell r="E229">
            <v>0</v>
          </cell>
          <cell r="F229">
            <v>90.697677612304702</v>
          </cell>
          <cell r="G229">
            <v>164.08664792602099</v>
          </cell>
          <cell r="H229">
            <v>31</v>
          </cell>
          <cell r="I229">
            <v>30</v>
          </cell>
          <cell r="J229">
            <v>0</v>
          </cell>
        </row>
        <row r="230">
          <cell r="A230" t="str">
            <v>POWIAT PRZYSUSKI (WOJ. MAZOWIECKIE)</v>
          </cell>
          <cell r="B230" t="str">
            <v>BSK - Razem oszustwa</v>
          </cell>
          <cell r="C230">
            <v>191</v>
          </cell>
          <cell r="D230">
            <v>168</v>
          </cell>
          <cell r="E230">
            <v>0</v>
          </cell>
          <cell r="F230">
            <v>87.958114624023395</v>
          </cell>
          <cell r="G230">
            <v>451.23795123795099</v>
          </cell>
          <cell r="H230">
            <v>43</v>
          </cell>
          <cell r="I230">
            <v>24</v>
          </cell>
          <cell r="J230">
            <v>0</v>
          </cell>
        </row>
        <row r="231">
          <cell r="A231" t="str">
            <v>POWIAT PSZCZYŃSKI (WOJ. ŚLĄSKIE)</v>
          </cell>
          <cell r="B231" t="str">
            <v>BSK - Razem oszustwa</v>
          </cell>
          <cell r="C231">
            <v>820</v>
          </cell>
          <cell r="D231">
            <v>771</v>
          </cell>
          <cell r="E231">
            <v>2</v>
          </cell>
          <cell r="F231">
            <v>93.795623779296903</v>
          </cell>
          <cell r="G231">
            <v>742.22922210756894</v>
          </cell>
          <cell r="H231">
            <v>270</v>
          </cell>
          <cell r="I231">
            <v>50</v>
          </cell>
          <cell r="J231">
            <v>0</v>
          </cell>
        </row>
        <row r="232">
          <cell r="A232" t="str">
            <v>POWIAT PUCKI (WOJ. POMORSKIE)</v>
          </cell>
          <cell r="B232" t="str">
            <v>BSK - Razem oszustwa</v>
          </cell>
          <cell r="C232">
            <v>138</v>
          </cell>
          <cell r="D232">
            <v>87</v>
          </cell>
          <cell r="E232">
            <v>1</v>
          </cell>
          <cell r="F232">
            <v>62.589927673339801</v>
          </cell>
          <cell r="G232">
            <v>163.89159402389501</v>
          </cell>
          <cell r="H232">
            <v>73</v>
          </cell>
          <cell r="I232">
            <v>40</v>
          </cell>
          <cell r="J232">
            <v>1</v>
          </cell>
        </row>
        <row r="233">
          <cell r="A233" t="str">
            <v>POWIAT PUŁAWSKI (WOJ. LUBELSKIE)</v>
          </cell>
          <cell r="B233" t="str">
            <v>BSK - Razem oszustwa</v>
          </cell>
          <cell r="C233">
            <v>261</v>
          </cell>
          <cell r="D233">
            <v>196</v>
          </cell>
          <cell r="E233">
            <v>3</v>
          </cell>
          <cell r="F233">
            <v>74.242424011230497</v>
          </cell>
          <cell r="G233">
            <v>227.95556176635</v>
          </cell>
          <cell r="H233">
            <v>100</v>
          </cell>
          <cell r="I233">
            <v>88</v>
          </cell>
          <cell r="J233">
            <v>0</v>
          </cell>
        </row>
        <row r="234">
          <cell r="A234" t="str">
            <v>POWIAT PUŁTUSKI (WOJ. MAZOWIECKIE)</v>
          </cell>
          <cell r="B234" t="str">
            <v>BSK - Razem oszustwa</v>
          </cell>
          <cell r="C234">
            <v>110</v>
          </cell>
          <cell r="D234">
            <v>84</v>
          </cell>
          <cell r="E234">
            <v>2</v>
          </cell>
          <cell r="F234">
            <v>75</v>
          </cell>
          <cell r="G234">
            <v>212.453646477132</v>
          </cell>
          <cell r="H234">
            <v>20</v>
          </cell>
          <cell r="I234">
            <v>28</v>
          </cell>
          <cell r="J234">
            <v>0</v>
          </cell>
        </row>
        <row r="235">
          <cell r="A235" t="str">
            <v>POWIAT PYRZYCKI (WOJ. ZACHODNIOPOMORSKIE)</v>
          </cell>
          <cell r="B235" t="str">
            <v>BSK - Razem oszustwa</v>
          </cell>
          <cell r="C235">
            <v>163</v>
          </cell>
          <cell r="D235">
            <v>148</v>
          </cell>
          <cell r="E235">
            <v>0</v>
          </cell>
          <cell r="F235">
            <v>90.797546386718807</v>
          </cell>
          <cell r="G235">
            <v>408.13260553858498</v>
          </cell>
          <cell r="H235">
            <v>18</v>
          </cell>
          <cell r="I235">
            <v>17</v>
          </cell>
          <cell r="J235">
            <v>0</v>
          </cell>
        </row>
        <row r="236">
          <cell r="A236" t="str">
            <v>POWIAT PŁOCK (WOJ. MAZOWIECKIE)</v>
          </cell>
          <cell r="B236" t="str">
            <v>BSK - Razem oszustwa</v>
          </cell>
          <cell r="C236">
            <v>271</v>
          </cell>
          <cell r="D236">
            <v>186</v>
          </cell>
          <cell r="E236">
            <v>1</v>
          </cell>
          <cell r="F236">
            <v>68.382354736328097</v>
          </cell>
          <cell r="G236">
            <v>223.90587690960299</v>
          </cell>
          <cell r="H236">
            <v>0</v>
          </cell>
          <cell r="I236">
            <v>107</v>
          </cell>
          <cell r="J236">
            <v>0</v>
          </cell>
        </row>
        <row r="237">
          <cell r="A237" t="str">
            <v>POWIAT PŁOCKI (WOJ. MAZOWIECKIE)</v>
          </cell>
          <cell r="B237" t="str">
            <v>BSK - Razem oszustwa</v>
          </cell>
          <cell r="C237">
            <v>335</v>
          </cell>
          <cell r="D237">
            <v>310</v>
          </cell>
          <cell r="E237">
            <v>0</v>
          </cell>
          <cell r="F237">
            <v>92.537315368652301</v>
          </cell>
          <cell r="G237">
            <v>301.38908881531597</v>
          </cell>
          <cell r="H237">
            <v>46</v>
          </cell>
          <cell r="I237">
            <v>18</v>
          </cell>
          <cell r="J237">
            <v>0</v>
          </cell>
        </row>
        <row r="238">
          <cell r="A238" t="str">
            <v>POWIAT PŁOŃSKI (WOJ. MAZOWIECKIE)</v>
          </cell>
          <cell r="B238" t="str">
            <v>BSK - Razem oszustwa</v>
          </cell>
          <cell r="C238">
            <v>296</v>
          </cell>
          <cell r="D238">
            <v>271</v>
          </cell>
          <cell r="E238">
            <v>2</v>
          </cell>
          <cell r="F238">
            <v>90.939598083496094</v>
          </cell>
          <cell r="G238">
            <v>337.16056132677198</v>
          </cell>
          <cell r="H238">
            <v>53</v>
          </cell>
          <cell r="I238">
            <v>43</v>
          </cell>
          <cell r="J238">
            <v>0</v>
          </cell>
        </row>
        <row r="239">
          <cell r="A239" t="str">
            <v>POWIAT RACIBORSKI (WOJ. ŚLĄSKIE)</v>
          </cell>
          <cell r="B239" t="str">
            <v>BSK - Razem oszustwa</v>
          </cell>
          <cell r="C239">
            <v>237</v>
          </cell>
          <cell r="D239">
            <v>204</v>
          </cell>
          <cell r="E239">
            <v>6</v>
          </cell>
          <cell r="F239">
            <v>83.950614929199205</v>
          </cell>
          <cell r="G239">
            <v>217.50103244160999</v>
          </cell>
          <cell r="H239">
            <v>30</v>
          </cell>
          <cell r="I239">
            <v>61</v>
          </cell>
          <cell r="J239">
            <v>0</v>
          </cell>
        </row>
        <row r="240">
          <cell r="A240" t="str">
            <v>POWIAT RADOM (WOJ. MAZOWIECKIE)</v>
          </cell>
          <cell r="B240" t="str">
            <v>BSK - Razem oszustwa</v>
          </cell>
          <cell r="C240">
            <v>989</v>
          </cell>
          <cell r="D240">
            <v>835</v>
          </cell>
          <cell r="E240">
            <v>2</v>
          </cell>
          <cell r="F240">
            <v>84.258323669433594</v>
          </cell>
          <cell r="G240">
            <v>461.35617256306898</v>
          </cell>
          <cell r="H240">
            <v>1</v>
          </cell>
          <cell r="I240">
            <v>236</v>
          </cell>
          <cell r="J240">
            <v>3</v>
          </cell>
        </row>
        <row r="241">
          <cell r="A241" t="str">
            <v>POWIAT RADOMSKI (WOJ. MAZOWIECKIE)</v>
          </cell>
          <cell r="B241" t="str">
            <v>BSK - Razem oszustwa</v>
          </cell>
          <cell r="C241">
            <v>110</v>
          </cell>
          <cell r="D241">
            <v>74</v>
          </cell>
          <cell r="E241">
            <v>1</v>
          </cell>
          <cell r="F241">
            <v>66.666664123535199</v>
          </cell>
          <cell r="G241">
            <v>72.483822928609996</v>
          </cell>
          <cell r="H241">
            <v>85</v>
          </cell>
          <cell r="I241">
            <v>49</v>
          </cell>
          <cell r="J241">
            <v>0</v>
          </cell>
        </row>
        <row r="242">
          <cell r="A242" t="str">
            <v>POWIAT RADOMSZCZAŃSKI (WOJ. ŁÓDZKIE)</v>
          </cell>
          <cell r="B242" t="str">
            <v>BSK - Razem oszustwa</v>
          </cell>
          <cell r="C242">
            <v>684</v>
          </cell>
          <cell r="D242">
            <v>667</v>
          </cell>
          <cell r="E242">
            <v>3</v>
          </cell>
          <cell r="F242">
            <v>97.088790893554702</v>
          </cell>
          <cell r="G242">
            <v>600.15793629902601</v>
          </cell>
          <cell r="H242">
            <v>34</v>
          </cell>
          <cell r="I242">
            <v>74</v>
          </cell>
          <cell r="J242">
            <v>0</v>
          </cell>
        </row>
        <row r="243">
          <cell r="A243" t="str">
            <v>POWIAT RADZIEJOWSKI (WOJ. KUJAWSKO-POMORSKIE)</v>
          </cell>
          <cell r="B243" t="str">
            <v>BSK - Razem oszustwa</v>
          </cell>
          <cell r="C243">
            <v>37</v>
          </cell>
          <cell r="D243">
            <v>34</v>
          </cell>
          <cell r="E243">
            <v>1</v>
          </cell>
          <cell r="F243">
            <v>89.473686218261705</v>
          </cell>
          <cell r="G243">
            <v>90.133982947624801</v>
          </cell>
          <cell r="H243">
            <v>11</v>
          </cell>
          <cell r="I243">
            <v>10</v>
          </cell>
          <cell r="J243">
            <v>0</v>
          </cell>
        </row>
        <row r="244">
          <cell r="A244" t="str">
            <v>POWIAT RADZYŃSKI (WOJ. LUBELSKIE)</v>
          </cell>
          <cell r="B244" t="str">
            <v>BSK - Razem oszustwa</v>
          </cell>
          <cell r="C244">
            <v>63</v>
          </cell>
          <cell r="D244">
            <v>29</v>
          </cell>
          <cell r="E244">
            <v>0</v>
          </cell>
          <cell r="F244">
            <v>46.031745910644503</v>
          </cell>
          <cell r="G244">
            <v>105.358217940999</v>
          </cell>
          <cell r="H244">
            <v>22</v>
          </cell>
          <cell r="I244">
            <v>20</v>
          </cell>
          <cell r="J244">
            <v>0</v>
          </cell>
        </row>
        <row r="245">
          <cell r="A245" t="str">
            <v>POWIAT RAWICKI (WOJ. WIELKOPOLSKIE)</v>
          </cell>
          <cell r="B245" t="str">
            <v>BSK - Razem oszustwa</v>
          </cell>
          <cell r="C245">
            <v>341</v>
          </cell>
          <cell r="D245">
            <v>326</v>
          </cell>
          <cell r="E245">
            <v>2</v>
          </cell>
          <cell r="F245">
            <v>95.043731689453097</v>
          </cell>
          <cell r="G245">
            <v>564.69107589381804</v>
          </cell>
          <cell r="H245">
            <v>21</v>
          </cell>
          <cell r="I245">
            <v>33</v>
          </cell>
          <cell r="J245">
            <v>0</v>
          </cell>
        </row>
        <row r="246">
          <cell r="A246" t="str">
            <v>POWIAT RAWSKI (WOJ. ŁÓDZKIE)</v>
          </cell>
          <cell r="B246" t="str">
            <v>BSK - Razem oszustwa</v>
          </cell>
          <cell r="C246">
            <v>72</v>
          </cell>
          <cell r="D246">
            <v>69</v>
          </cell>
          <cell r="E246">
            <v>8</v>
          </cell>
          <cell r="F246">
            <v>86.25</v>
          </cell>
          <cell r="G246">
            <v>146.8788249694</v>
          </cell>
          <cell r="H246">
            <v>22</v>
          </cell>
          <cell r="I246">
            <v>27</v>
          </cell>
          <cell r="J246">
            <v>1</v>
          </cell>
        </row>
        <row r="247">
          <cell r="A247" t="str">
            <v>POWIAT ROPCZYCKO-SĘDZISZOWSKI (WOJ. PODKARPACKIE)</v>
          </cell>
          <cell r="B247" t="str">
            <v>BSK - Razem oszustwa</v>
          </cell>
          <cell r="C247">
            <v>69</v>
          </cell>
          <cell r="D247">
            <v>38</v>
          </cell>
          <cell r="E247">
            <v>0</v>
          </cell>
          <cell r="F247">
            <v>55.072463989257798</v>
          </cell>
          <cell r="G247">
            <v>93.190351422165804</v>
          </cell>
          <cell r="H247">
            <v>33</v>
          </cell>
          <cell r="I247">
            <v>17</v>
          </cell>
          <cell r="J247">
            <v>0</v>
          </cell>
        </row>
        <row r="248">
          <cell r="A248" t="str">
            <v>POWIAT RUDA ŚLĄSKA (WOJ. ŚLĄSKIE)</v>
          </cell>
          <cell r="B248" t="str">
            <v>BSK - Razem oszustwa</v>
          </cell>
          <cell r="C248">
            <v>416</v>
          </cell>
          <cell r="D248">
            <v>336</v>
          </cell>
          <cell r="E248">
            <v>9</v>
          </cell>
          <cell r="F248">
            <v>79.058822631835895</v>
          </cell>
          <cell r="G248">
            <v>299.81117661472803</v>
          </cell>
          <cell r="H248">
            <v>0</v>
          </cell>
          <cell r="I248">
            <v>97</v>
          </cell>
          <cell r="J248">
            <v>0</v>
          </cell>
        </row>
        <row r="249">
          <cell r="A249" t="str">
            <v>POWIAT RYBNICKI (WOJ. ŚLĄSKIE)</v>
          </cell>
          <cell r="B249" t="str">
            <v>BSK - Razem oszustwa</v>
          </cell>
          <cell r="C249">
            <v>110</v>
          </cell>
          <cell r="D249">
            <v>66</v>
          </cell>
          <cell r="E249">
            <v>0</v>
          </cell>
          <cell r="F249">
            <v>60</v>
          </cell>
          <cell r="G249">
            <v>141.34275618374599</v>
          </cell>
          <cell r="H249">
            <v>49</v>
          </cell>
          <cell r="I249">
            <v>34</v>
          </cell>
          <cell r="J249">
            <v>0</v>
          </cell>
        </row>
        <row r="250">
          <cell r="A250" t="str">
            <v>POWIAT RYBNIK (WOJ. ŚLĄSKIE)</v>
          </cell>
          <cell r="B250" t="str">
            <v>BSK - Razem oszustwa</v>
          </cell>
          <cell r="C250">
            <v>355</v>
          </cell>
          <cell r="D250">
            <v>265</v>
          </cell>
          <cell r="E250">
            <v>3</v>
          </cell>
          <cell r="F250">
            <v>74.022346496582003</v>
          </cell>
          <cell r="G250">
            <v>255.256118956542</v>
          </cell>
          <cell r="H250">
            <v>0</v>
          </cell>
          <cell r="I250">
            <v>139</v>
          </cell>
          <cell r="J250">
            <v>1</v>
          </cell>
        </row>
        <row r="251">
          <cell r="A251" t="str">
            <v>POWIAT RYCKI (WOJ. LUBELSKIE)</v>
          </cell>
          <cell r="B251" t="str">
            <v>BSK - Razem oszustwa</v>
          </cell>
          <cell r="C251">
            <v>239</v>
          </cell>
          <cell r="D251">
            <v>209</v>
          </cell>
          <cell r="E251">
            <v>1</v>
          </cell>
          <cell r="F251">
            <v>87.083335876464801</v>
          </cell>
          <cell r="G251">
            <v>420.62653995072202</v>
          </cell>
          <cell r="H251">
            <v>25</v>
          </cell>
          <cell r="I251">
            <v>33</v>
          </cell>
          <cell r="J251">
            <v>0</v>
          </cell>
        </row>
        <row r="252">
          <cell r="A252" t="str">
            <v>POWIAT RYPIŃSKI (WOJ. KUJAWSKO-POMORSKIE)</v>
          </cell>
          <cell r="B252" t="str">
            <v>BSK - Razem oszustwa</v>
          </cell>
          <cell r="C252">
            <v>60</v>
          </cell>
          <cell r="D252">
            <v>46</v>
          </cell>
          <cell r="E252">
            <v>0</v>
          </cell>
          <cell r="F252">
            <v>76.666664123535199</v>
          </cell>
          <cell r="G252">
            <v>135.78347062550901</v>
          </cell>
          <cell r="H252">
            <v>25</v>
          </cell>
          <cell r="I252">
            <v>16</v>
          </cell>
          <cell r="J252">
            <v>0</v>
          </cell>
        </row>
        <row r="253">
          <cell r="A253" t="str">
            <v>POWIAT RZESZOWSKI (WOJ. PODKARPACKIE)</v>
          </cell>
          <cell r="B253" t="str">
            <v>BSK - Razem oszustwa</v>
          </cell>
          <cell r="C253">
            <v>132</v>
          </cell>
          <cell r="D253">
            <v>86</v>
          </cell>
          <cell r="E253">
            <v>1</v>
          </cell>
          <cell r="F253">
            <v>64.661651611328097</v>
          </cell>
          <cell r="G253">
            <v>78.526556253569396</v>
          </cell>
          <cell r="H253">
            <v>84</v>
          </cell>
          <cell r="I253">
            <v>32</v>
          </cell>
          <cell r="J253">
            <v>0</v>
          </cell>
        </row>
        <row r="254">
          <cell r="A254" t="str">
            <v>POWIAT RZESZÓW (WOJ. PODKARPACKIE)</v>
          </cell>
          <cell r="B254" t="str">
            <v>BSK - Razem oszustwa</v>
          </cell>
          <cell r="C254">
            <v>727</v>
          </cell>
          <cell r="D254">
            <v>567</v>
          </cell>
          <cell r="E254">
            <v>5</v>
          </cell>
          <cell r="F254">
            <v>77.459014892578097</v>
          </cell>
          <cell r="G254">
            <v>384.43030812591502</v>
          </cell>
          <cell r="H254">
            <v>0</v>
          </cell>
          <cell r="I254">
            <v>161</v>
          </cell>
          <cell r="J254">
            <v>3</v>
          </cell>
        </row>
        <row r="255">
          <cell r="A255" t="str">
            <v>POWIAT SANDOMIERSKI (WOJ. ŚWIĘTOKRZYSKIE)</v>
          </cell>
          <cell r="B255" t="str">
            <v>BSK - Razem oszustwa</v>
          </cell>
          <cell r="C255">
            <v>91</v>
          </cell>
          <cell r="D255">
            <v>72</v>
          </cell>
          <cell r="E255">
            <v>0</v>
          </cell>
          <cell r="F255">
            <v>79.120880126953097</v>
          </cell>
          <cell r="G255">
            <v>115.837979581965</v>
          </cell>
          <cell r="H255">
            <v>20</v>
          </cell>
          <cell r="I255">
            <v>22</v>
          </cell>
          <cell r="J255">
            <v>0</v>
          </cell>
        </row>
        <row r="256">
          <cell r="A256" t="str">
            <v>POWIAT SANOCKI (WOJ. PODKARPACKIE)</v>
          </cell>
          <cell r="B256" t="str">
            <v>BSK - Razem oszustwa</v>
          </cell>
          <cell r="C256">
            <v>210</v>
          </cell>
          <cell r="D256">
            <v>173</v>
          </cell>
          <cell r="E256">
            <v>3</v>
          </cell>
          <cell r="F256">
            <v>81.220657348632798</v>
          </cell>
          <cell r="G256">
            <v>220.62531517902201</v>
          </cell>
          <cell r="H256">
            <v>28</v>
          </cell>
          <cell r="I256">
            <v>52</v>
          </cell>
          <cell r="J256">
            <v>0</v>
          </cell>
        </row>
        <row r="257">
          <cell r="A257" t="str">
            <v>POWIAT SEJNEŃSKI (WOJ. PODLASKIE)</v>
          </cell>
          <cell r="B257" t="str">
            <v>BSK - Razem oszustwa</v>
          </cell>
          <cell r="C257">
            <v>20</v>
          </cell>
          <cell r="D257">
            <v>17</v>
          </cell>
          <cell r="E257">
            <v>0</v>
          </cell>
          <cell r="F257">
            <v>85</v>
          </cell>
          <cell r="G257">
            <v>98.517314418008993</v>
          </cell>
          <cell r="H257">
            <v>8</v>
          </cell>
          <cell r="I257">
            <v>6</v>
          </cell>
          <cell r="J257">
            <v>0</v>
          </cell>
        </row>
        <row r="258">
          <cell r="A258" t="str">
            <v>POWIAT SIEDLCE (WOJ. MAZOWIECKIE)</v>
          </cell>
          <cell r="B258" t="str">
            <v>BSK - Razem oszustwa</v>
          </cell>
          <cell r="C258">
            <v>280</v>
          </cell>
          <cell r="D258">
            <v>216</v>
          </cell>
          <cell r="E258">
            <v>4</v>
          </cell>
          <cell r="F258">
            <v>76.056335449218807</v>
          </cell>
          <cell r="G258">
            <v>362.78828712101603</v>
          </cell>
          <cell r="H258">
            <v>0</v>
          </cell>
          <cell r="I258">
            <v>96</v>
          </cell>
          <cell r="J258">
            <v>0</v>
          </cell>
        </row>
        <row r="259">
          <cell r="A259" t="str">
            <v>POWIAT SIEDLECKI (WOJ. MAZOWIECKIE)</v>
          </cell>
          <cell r="B259" t="str">
            <v>BSK - Razem oszustwa</v>
          </cell>
          <cell r="C259">
            <v>152</v>
          </cell>
          <cell r="D259">
            <v>127</v>
          </cell>
          <cell r="E259">
            <v>0</v>
          </cell>
          <cell r="F259">
            <v>83.552635192871094</v>
          </cell>
          <cell r="G259">
            <v>186.30647414997699</v>
          </cell>
          <cell r="H259">
            <v>151</v>
          </cell>
          <cell r="I259">
            <v>18</v>
          </cell>
          <cell r="J259">
            <v>0</v>
          </cell>
        </row>
        <row r="260">
          <cell r="A260" t="str">
            <v>POWIAT SIEMIANOWICE ŚLĄSKIE (WOJ. ŚLĄSKIE)</v>
          </cell>
          <cell r="B260" t="str">
            <v>BSK - Razem oszustwa</v>
          </cell>
          <cell r="C260">
            <v>243</v>
          </cell>
          <cell r="D260">
            <v>194</v>
          </cell>
          <cell r="E260">
            <v>2</v>
          </cell>
          <cell r="F260">
            <v>79.183670043945298</v>
          </cell>
          <cell r="G260">
            <v>358.88347363757202</v>
          </cell>
          <cell r="H260">
            <v>0</v>
          </cell>
          <cell r="I260">
            <v>56</v>
          </cell>
          <cell r="J260">
            <v>1</v>
          </cell>
        </row>
        <row r="261">
          <cell r="A261" t="str">
            <v>POWIAT SIEMIATYCKI (WOJ. PODLASKIE)</v>
          </cell>
          <cell r="B261" t="str">
            <v>BSK - Razem oszustwa</v>
          </cell>
          <cell r="C261">
            <v>60</v>
          </cell>
          <cell r="D261">
            <v>49</v>
          </cell>
          <cell r="E261">
            <v>1</v>
          </cell>
          <cell r="F261">
            <v>80.327865600585895</v>
          </cell>
          <cell r="G261">
            <v>132.558601948611</v>
          </cell>
          <cell r="H261">
            <v>15</v>
          </cell>
          <cell r="I261">
            <v>28</v>
          </cell>
          <cell r="J261">
            <v>0</v>
          </cell>
        </row>
        <row r="262">
          <cell r="A262" t="str">
            <v>POWIAT SIERADZKI (WOJ. ŁÓDZKIE)</v>
          </cell>
          <cell r="B262" t="str">
            <v>BSK - Razem oszustwa</v>
          </cell>
          <cell r="C262">
            <v>179</v>
          </cell>
          <cell r="D262">
            <v>117</v>
          </cell>
          <cell r="E262">
            <v>5</v>
          </cell>
          <cell r="F262">
            <v>63.586956024169901</v>
          </cell>
          <cell r="G262">
            <v>150.73176482476401</v>
          </cell>
          <cell r="H262">
            <v>36</v>
          </cell>
          <cell r="I262">
            <v>41</v>
          </cell>
          <cell r="J262">
            <v>0</v>
          </cell>
        </row>
        <row r="263">
          <cell r="A263" t="str">
            <v>POWIAT SIERPECKI (WOJ. MAZOWIECKIE)</v>
          </cell>
          <cell r="B263" t="str">
            <v>BSK - Razem oszustwa</v>
          </cell>
          <cell r="C263">
            <v>87</v>
          </cell>
          <cell r="D263">
            <v>77</v>
          </cell>
          <cell r="E263">
            <v>3</v>
          </cell>
          <cell r="F263">
            <v>85.555557250976605</v>
          </cell>
          <cell r="G263">
            <v>165.49677566626701</v>
          </cell>
          <cell r="H263">
            <v>49</v>
          </cell>
          <cell r="I263">
            <v>15</v>
          </cell>
          <cell r="J263">
            <v>0</v>
          </cell>
        </row>
        <row r="264">
          <cell r="A264" t="str">
            <v>POWIAT SKARŻYSKI (WOJ. ŚWIĘTOKRZYSKIE)</v>
          </cell>
          <cell r="B264" t="str">
            <v>BSK - Razem oszustwa</v>
          </cell>
          <cell r="C264">
            <v>484</v>
          </cell>
          <cell r="D264">
            <v>442</v>
          </cell>
          <cell r="E264">
            <v>3</v>
          </cell>
          <cell r="F264">
            <v>90.759750366210895</v>
          </cell>
          <cell r="G264">
            <v>636.41503727761597</v>
          </cell>
          <cell r="H264">
            <v>26</v>
          </cell>
          <cell r="I264">
            <v>44</v>
          </cell>
          <cell r="J264">
            <v>1</v>
          </cell>
        </row>
        <row r="265">
          <cell r="A265" t="str">
            <v>POWIAT SKIERNIEWICE (WOJ. ŁÓDZKIE)</v>
          </cell>
          <cell r="B265" t="str">
            <v>BSK - Razem oszustwa</v>
          </cell>
          <cell r="C265">
            <v>130</v>
          </cell>
          <cell r="D265">
            <v>85</v>
          </cell>
          <cell r="E265">
            <v>0</v>
          </cell>
          <cell r="F265">
            <v>65.384613037109403</v>
          </cell>
          <cell r="G265">
            <v>269.16785721680401</v>
          </cell>
          <cell r="H265">
            <v>0</v>
          </cell>
          <cell r="I265">
            <v>50</v>
          </cell>
          <cell r="J265">
            <v>0</v>
          </cell>
        </row>
        <row r="266">
          <cell r="A266" t="str">
            <v>POWIAT SKIERNIEWICKI (WOJ. ŁÓDZKIE)</v>
          </cell>
          <cell r="B266" t="str">
            <v>BSK - Razem oszustwa</v>
          </cell>
          <cell r="C266">
            <v>28</v>
          </cell>
          <cell r="D266">
            <v>18</v>
          </cell>
          <cell r="E266">
            <v>1</v>
          </cell>
          <cell r="F266">
            <v>62.068965911865199</v>
          </cell>
          <cell r="G266">
            <v>73.298429319371706</v>
          </cell>
          <cell r="H266">
            <v>28</v>
          </cell>
          <cell r="I266">
            <v>10</v>
          </cell>
          <cell r="J266">
            <v>0</v>
          </cell>
        </row>
        <row r="267">
          <cell r="A267" t="str">
            <v>POWIAT SOCHACZEWSKI (WOJ. MAZOWIECKIE)</v>
          </cell>
          <cell r="B267" t="str">
            <v>BSK - Razem oszustwa</v>
          </cell>
          <cell r="C267">
            <v>139</v>
          </cell>
          <cell r="D267">
            <v>90</v>
          </cell>
          <cell r="E267">
            <v>3</v>
          </cell>
          <cell r="F267">
            <v>63.380283355712898</v>
          </cell>
          <cell r="G267">
            <v>163.237504697482</v>
          </cell>
          <cell r="H267">
            <v>40</v>
          </cell>
          <cell r="I267">
            <v>36</v>
          </cell>
          <cell r="J267">
            <v>0</v>
          </cell>
        </row>
        <row r="268">
          <cell r="A268" t="str">
            <v>POWIAT SOKOŁOWSKI (WOJ. MAZOWIECKIE)</v>
          </cell>
          <cell r="B268" t="str">
            <v>BSK - Razem oszustwa</v>
          </cell>
          <cell r="C268">
            <v>82</v>
          </cell>
          <cell r="D268">
            <v>64</v>
          </cell>
          <cell r="E268">
            <v>1</v>
          </cell>
          <cell r="F268">
            <v>77.108436584472699</v>
          </cell>
          <cell r="G268">
            <v>150.097929746847</v>
          </cell>
          <cell r="H268">
            <v>36</v>
          </cell>
          <cell r="I268">
            <v>16</v>
          </cell>
          <cell r="J268">
            <v>0</v>
          </cell>
        </row>
        <row r="269">
          <cell r="A269" t="str">
            <v>POWIAT SOKÓLSKI (WOJ. PODLASKIE)</v>
          </cell>
          <cell r="B269" t="str">
            <v>BSK - Razem oszustwa</v>
          </cell>
          <cell r="C269">
            <v>71</v>
          </cell>
          <cell r="D269">
            <v>52</v>
          </cell>
          <cell r="E269">
            <v>1</v>
          </cell>
          <cell r="F269">
            <v>72.222221374511705</v>
          </cell>
          <cell r="G269">
            <v>103.866465760639</v>
          </cell>
          <cell r="H269">
            <v>23</v>
          </cell>
          <cell r="I269">
            <v>27</v>
          </cell>
          <cell r="J269">
            <v>0</v>
          </cell>
        </row>
        <row r="270">
          <cell r="A270" t="str">
            <v>POWIAT SOPOT (WOJ. POMORSKIE)</v>
          </cell>
          <cell r="B270" t="str">
            <v>BSK - Razem oszustwa</v>
          </cell>
          <cell r="C270">
            <v>167</v>
          </cell>
          <cell r="D270">
            <v>86</v>
          </cell>
          <cell r="E270">
            <v>0</v>
          </cell>
          <cell r="F270">
            <v>51.497005462646499</v>
          </cell>
          <cell r="G270">
            <v>455.02847333860097</v>
          </cell>
          <cell r="H270">
            <v>0</v>
          </cell>
          <cell r="I270">
            <v>41</v>
          </cell>
          <cell r="J270">
            <v>1</v>
          </cell>
        </row>
        <row r="271">
          <cell r="A271" t="str">
            <v>POWIAT SOSNOWIEC (WOJ. ŚLĄSKIE)</v>
          </cell>
          <cell r="B271" t="str">
            <v>BSK - Razem oszustwa</v>
          </cell>
          <cell r="C271">
            <v>1132</v>
          </cell>
          <cell r="D271">
            <v>956</v>
          </cell>
          <cell r="E271">
            <v>13</v>
          </cell>
          <cell r="F271">
            <v>83.493446350097699</v>
          </cell>
          <cell r="G271">
            <v>552.30827779349897</v>
          </cell>
          <cell r="H271">
            <v>0</v>
          </cell>
          <cell r="I271">
            <v>173</v>
          </cell>
          <cell r="J271">
            <v>0</v>
          </cell>
        </row>
        <row r="272">
          <cell r="A272" t="str">
            <v>POWIAT STALOWOWOLSKI (WOJ. PODKARPACKIE)</v>
          </cell>
          <cell r="B272" t="str">
            <v>BSK - Razem oszustwa</v>
          </cell>
          <cell r="C272">
            <v>166</v>
          </cell>
          <cell r="D272">
            <v>142</v>
          </cell>
          <cell r="E272">
            <v>3</v>
          </cell>
          <cell r="F272">
            <v>84.023666381835895</v>
          </cell>
          <cell r="G272">
            <v>154.56814034042199</v>
          </cell>
          <cell r="H272">
            <v>17</v>
          </cell>
          <cell r="I272">
            <v>63</v>
          </cell>
          <cell r="J272">
            <v>0</v>
          </cell>
        </row>
        <row r="273">
          <cell r="A273" t="str">
            <v>POWIAT STARACHOWICKI (WOJ. ŚWIĘTOKRZYSKIE)</v>
          </cell>
          <cell r="B273" t="str">
            <v>BSK - Razem oszustwa</v>
          </cell>
          <cell r="C273">
            <v>111</v>
          </cell>
          <cell r="D273">
            <v>75</v>
          </cell>
          <cell r="E273">
            <v>2</v>
          </cell>
          <cell r="F273">
            <v>66.371681213378906</v>
          </cell>
          <cell r="G273">
            <v>121.818720574194</v>
          </cell>
          <cell r="H273">
            <v>13</v>
          </cell>
          <cell r="I273">
            <v>27</v>
          </cell>
          <cell r="J273">
            <v>0</v>
          </cell>
        </row>
        <row r="274">
          <cell r="A274" t="str">
            <v>POWIAT STARGARDZKI (WOJ. ZACHODNIOPOMORSKIE)</v>
          </cell>
          <cell r="B274" t="str">
            <v>BSK - Razem oszustwa</v>
          </cell>
          <cell r="C274">
            <v>208</v>
          </cell>
          <cell r="D274">
            <v>180</v>
          </cell>
          <cell r="E274">
            <v>0</v>
          </cell>
          <cell r="F274">
            <v>86.538459777832003</v>
          </cell>
          <cell r="G274">
            <v>173.08812515602901</v>
          </cell>
          <cell r="H274">
            <v>15</v>
          </cell>
          <cell r="I274">
            <v>55</v>
          </cell>
          <cell r="J274">
            <v>0</v>
          </cell>
        </row>
        <row r="275">
          <cell r="A275" t="str">
            <v>POWIAT STAROGARDZKI (WOJ. POMORSKIE)</v>
          </cell>
          <cell r="B275" t="str">
            <v>BSK - Razem oszustwa</v>
          </cell>
          <cell r="C275">
            <v>321</v>
          </cell>
          <cell r="D275">
            <v>259</v>
          </cell>
          <cell r="E275">
            <v>1</v>
          </cell>
          <cell r="F275">
            <v>80.434783935546903</v>
          </cell>
          <cell r="G275">
            <v>251.62655796817401</v>
          </cell>
          <cell r="H275">
            <v>73</v>
          </cell>
          <cell r="I275">
            <v>89</v>
          </cell>
          <cell r="J275">
            <v>0</v>
          </cell>
        </row>
        <row r="276">
          <cell r="A276" t="str">
            <v>POWIAT STASZOWSKI (WOJ. ŚWIĘTOKRZYSKIE)</v>
          </cell>
          <cell r="B276" t="str">
            <v>BSK - Razem oszustwa</v>
          </cell>
          <cell r="C276">
            <v>156</v>
          </cell>
          <cell r="D276">
            <v>142</v>
          </cell>
          <cell r="E276">
            <v>2</v>
          </cell>
          <cell r="F276">
            <v>89.873420715332003</v>
          </cell>
          <cell r="G276">
            <v>214.96782372638501</v>
          </cell>
          <cell r="H276">
            <v>67</v>
          </cell>
          <cell r="I276">
            <v>21</v>
          </cell>
          <cell r="J276">
            <v>0</v>
          </cell>
        </row>
        <row r="277">
          <cell r="A277" t="str">
            <v>POWIAT STRZELECKI (WOJ. OPOLSKIE)</v>
          </cell>
          <cell r="B277" t="str">
            <v>BSK - Razem oszustwa</v>
          </cell>
          <cell r="C277">
            <v>76</v>
          </cell>
          <cell r="D277">
            <v>53</v>
          </cell>
          <cell r="E277">
            <v>3</v>
          </cell>
          <cell r="F277">
            <v>67.088607788085895</v>
          </cell>
          <cell r="G277">
            <v>101.313070719189</v>
          </cell>
          <cell r="H277">
            <v>23</v>
          </cell>
          <cell r="I277">
            <v>25</v>
          </cell>
          <cell r="J277">
            <v>0</v>
          </cell>
        </row>
        <row r="278">
          <cell r="A278" t="str">
            <v>POWIAT STRZELECKO-DREZDENECKI (WOJ. LUBUSKIE)</v>
          </cell>
          <cell r="B278" t="str">
            <v>BSK - Razem oszustwa</v>
          </cell>
          <cell r="C278">
            <v>105</v>
          </cell>
          <cell r="D278">
            <v>89</v>
          </cell>
          <cell r="E278">
            <v>1</v>
          </cell>
          <cell r="F278">
            <v>83.962265014648395</v>
          </cell>
          <cell r="G278">
            <v>210.98318162637901</v>
          </cell>
          <cell r="H278">
            <v>17</v>
          </cell>
          <cell r="I278">
            <v>32</v>
          </cell>
          <cell r="J278">
            <v>0</v>
          </cell>
        </row>
        <row r="279">
          <cell r="A279" t="str">
            <v>POWIAT STRZELIŃSKI (WOJ. DOLNOŚLĄSKIE)</v>
          </cell>
          <cell r="B279" t="str">
            <v>BSK - Razem oszustwa</v>
          </cell>
          <cell r="C279">
            <v>62</v>
          </cell>
          <cell r="D279">
            <v>33</v>
          </cell>
          <cell r="E279">
            <v>1</v>
          </cell>
          <cell r="F279">
            <v>52.380950927734403</v>
          </cell>
          <cell r="G279">
            <v>140.934715402801</v>
          </cell>
          <cell r="H279">
            <v>26</v>
          </cell>
          <cell r="I279">
            <v>14</v>
          </cell>
          <cell r="J279">
            <v>0</v>
          </cell>
        </row>
        <row r="280">
          <cell r="A280" t="str">
            <v>POWIAT STRZYŻOWSKI (WOJ. PODKARPACKIE)</v>
          </cell>
          <cell r="B280" t="str">
            <v>BSK - Razem oszustwa</v>
          </cell>
          <cell r="C280">
            <v>36</v>
          </cell>
          <cell r="D280">
            <v>22</v>
          </cell>
          <cell r="E280">
            <v>0</v>
          </cell>
          <cell r="F280">
            <v>61.111110687255902</v>
          </cell>
          <cell r="G280">
            <v>58.330767859746899</v>
          </cell>
          <cell r="H280">
            <v>26</v>
          </cell>
          <cell r="I280">
            <v>8</v>
          </cell>
          <cell r="J280">
            <v>0</v>
          </cell>
        </row>
        <row r="281">
          <cell r="A281" t="str">
            <v>POWIAT SULĘCIŃSKI (WOJ. LUBUSKIE)</v>
          </cell>
          <cell r="B281" t="str">
            <v>BSK - Razem oszustwa</v>
          </cell>
          <cell r="C281">
            <v>61</v>
          </cell>
          <cell r="D281">
            <v>51</v>
          </cell>
          <cell r="E281">
            <v>1</v>
          </cell>
          <cell r="F281">
            <v>82.258064270019503</v>
          </cell>
          <cell r="G281">
            <v>172.46253887475299</v>
          </cell>
          <cell r="H281">
            <v>13</v>
          </cell>
          <cell r="I281">
            <v>9</v>
          </cell>
          <cell r="J281">
            <v>0</v>
          </cell>
        </row>
        <row r="282">
          <cell r="A282" t="str">
            <v>POWIAT SUSKI (WOJ. MAŁOPOLSKIE)</v>
          </cell>
          <cell r="B282" t="str">
            <v>BSK - Razem oszustwa</v>
          </cell>
          <cell r="C282">
            <v>125</v>
          </cell>
          <cell r="D282">
            <v>80</v>
          </cell>
          <cell r="E282">
            <v>1</v>
          </cell>
          <cell r="F282">
            <v>63.492061614990199</v>
          </cell>
          <cell r="G282">
            <v>148.27819361573401</v>
          </cell>
          <cell r="H282">
            <v>78</v>
          </cell>
          <cell r="I282">
            <v>45</v>
          </cell>
          <cell r="J282">
            <v>0</v>
          </cell>
        </row>
        <row r="283">
          <cell r="A283" t="str">
            <v>POWIAT SUWALSKI (WOJ. PODLASKIE)</v>
          </cell>
          <cell r="B283" t="str">
            <v>BSK - Razem oszustwa</v>
          </cell>
          <cell r="C283">
            <v>19</v>
          </cell>
          <cell r="D283">
            <v>19</v>
          </cell>
          <cell r="E283">
            <v>0</v>
          </cell>
          <cell r="F283">
            <v>100</v>
          </cell>
          <cell r="G283">
            <v>53.010434685564398</v>
          </cell>
          <cell r="H283">
            <v>19</v>
          </cell>
          <cell r="I283">
            <v>3</v>
          </cell>
          <cell r="J283">
            <v>0</v>
          </cell>
        </row>
        <row r="284">
          <cell r="A284" t="str">
            <v>POWIAT SUWAŁKI (WOJ. PODLASKIE)</v>
          </cell>
          <cell r="B284" t="str">
            <v>BSK - Razem oszustwa</v>
          </cell>
          <cell r="C284">
            <v>244</v>
          </cell>
          <cell r="D284">
            <v>229</v>
          </cell>
          <cell r="E284">
            <v>3</v>
          </cell>
          <cell r="F284">
            <v>92.712547302246094</v>
          </cell>
          <cell r="G284">
            <v>350.27275337352899</v>
          </cell>
          <cell r="H284">
            <v>0</v>
          </cell>
          <cell r="I284">
            <v>93</v>
          </cell>
          <cell r="J284">
            <v>2</v>
          </cell>
        </row>
        <row r="285">
          <cell r="A285" t="str">
            <v>POWIAT SZAMOTULSKI (WOJ. WIELKOPOLSKIE)</v>
          </cell>
          <cell r="B285" t="str">
            <v>BSK - Razem oszustwa</v>
          </cell>
          <cell r="C285">
            <v>258</v>
          </cell>
          <cell r="D285">
            <v>237</v>
          </cell>
          <cell r="E285">
            <v>4</v>
          </cell>
          <cell r="F285">
            <v>90.458015441894503</v>
          </cell>
          <cell r="G285">
            <v>284.67709011464302</v>
          </cell>
          <cell r="H285">
            <v>81</v>
          </cell>
          <cell r="I285">
            <v>52</v>
          </cell>
          <cell r="J285">
            <v>0</v>
          </cell>
        </row>
        <row r="286">
          <cell r="A286" t="str">
            <v>POWIAT SZCZECIN (WOJ. ZACHODNIOPOMORSKIE)</v>
          </cell>
          <cell r="B286" t="str">
            <v>BSK - Razem oszustwa</v>
          </cell>
          <cell r="C286">
            <v>1640</v>
          </cell>
          <cell r="D286">
            <v>1165</v>
          </cell>
          <cell r="E286">
            <v>11</v>
          </cell>
          <cell r="F286">
            <v>70.563293457031193</v>
          </cell>
          <cell r="G286">
            <v>405.536061799739</v>
          </cell>
          <cell r="H286">
            <v>0</v>
          </cell>
          <cell r="I286">
            <v>446</v>
          </cell>
          <cell r="J286">
            <v>3</v>
          </cell>
        </row>
        <row r="287">
          <cell r="A287" t="str">
            <v>POWIAT SZCZECINECKI (WOJ. ZACHODNIOPOMORSKIE)</v>
          </cell>
          <cell r="B287" t="str">
            <v>BSK - Razem oszustwa</v>
          </cell>
          <cell r="C287">
            <v>191</v>
          </cell>
          <cell r="D287">
            <v>170</v>
          </cell>
          <cell r="E287">
            <v>0</v>
          </cell>
          <cell r="F287">
            <v>89.005233764648395</v>
          </cell>
          <cell r="G287">
            <v>244.09257626295499</v>
          </cell>
          <cell r="H287">
            <v>22</v>
          </cell>
          <cell r="I287">
            <v>62</v>
          </cell>
          <cell r="J287">
            <v>0</v>
          </cell>
        </row>
        <row r="288">
          <cell r="A288" t="str">
            <v>POWIAT SZCZYCIEŃSKI (WOJ. WARMIŃSKO-MAZURSKIE)</v>
          </cell>
          <cell r="B288" t="str">
            <v>BSK - Razem oszustwa</v>
          </cell>
          <cell r="C288">
            <v>89</v>
          </cell>
          <cell r="D288">
            <v>70</v>
          </cell>
          <cell r="E288">
            <v>1</v>
          </cell>
          <cell r="F288">
            <v>77.777778625488295</v>
          </cell>
          <cell r="G288">
            <v>126.528291157236</v>
          </cell>
          <cell r="H288">
            <v>25</v>
          </cell>
          <cell r="I288">
            <v>35</v>
          </cell>
          <cell r="J288">
            <v>0</v>
          </cell>
        </row>
        <row r="289">
          <cell r="A289" t="str">
            <v>POWIAT SZTUMSKI (WOJ. POMORSKIE)</v>
          </cell>
          <cell r="B289" t="str">
            <v>BSK - Razem oszustwa</v>
          </cell>
          <cell r="C289">
            <v>40</v>
          </cell>
          <cell r="D289">
            <v>39</v>
          </cell>
          <cell r="E289">
            <v>2</v>
          </cell>
          <cell r="F289">
            <v>92.857139587402301</v>
          </cell>
          <cell r="G289">
            <v>94.962252504629404</v>
          </cell>
          <cell r="H289">
            <v>27</v>
          </cell>
          <cell r="I289">
            <v>11</v>
          </cell>
          <cell r="J289">
            <v>0</v>
          </cell>
        </row>
        <row r="290">
          <cell r="A290" t="str">
            <v>POWIAT SZYDŁOWIECKI (WOJ. MAZOWIECKIE)</v>
          </cell>
          <cell r="B290" t="str">
            <v>BSK - Razem oszustwa</v>
          </cell>
          <cell r="C290">
            <v>31</v>
          </cell>
          <cell r="D290">
            <v>27</v>
          </cell>
          <cell r="E290">
            <v>1</v>
          </cell>
          <cell r="F290">
            <v>84.375</v>
          </cell>
          <cell r="G290">
            <v>77.565931041385198</v>
          </cell>
          <cell r="H290">
            <v>6</v>
          </cell>
          <cell r="I290">
            <v>15</v>
          </cell>
          <cell r="J290">
            <v>0</v>
          </cell>
        </row>
        <row r="291">
          <cell r="A291" t="str">
            <v>POWIAT SĘPOLEŃSKI (WOJ. KUJAWSKO-POMORSKIE)</v>
          </cell>
          <cell r="B291" t="str">
            <v>BSK - Razem oszustwa</v>
          </cell>
          <cell r="C291">
            <v>40</v>
          </cell>
          <cell r="D291">
            <v>28</v>
          </cell>
          <cell r="E291">
            <v>0</v>
          </cell>
          <cell r="F291">
            <v>70</v>
          </cell>
          <cell r="G291">
            <v>96.711798839458396</v>
          </cell>
          <cell r="H291">
            <v>13</v>
          </cell>
          <cell r="I291">
            <v>11</v>
          </cell>
          <cell r="J291">
            <v>1</v>
          </cell>
        </row>
        <row r="292">
          <cell r="A292" t="str">
            <v>POWIAT SŁAWIEŃSKI (WOJ. ZACHODNIOPOMORSKIE)</v>
          </cell>
          <cell r="B292" t="str">
            <v>BSK - Razem oszustwa</v>
          </cell>
          <cell r="C292">
            <v>72</v>
          </cell>
          <cell r="D292">
            <v>45</v>
          </cell>
          <cell r="E292">
            <v>1</v>
          </cell>
          <cell r="F292">
            <v>61.643836975097699</v>
          </cell>
          <cell r="G292">
            <v>126.602310492166</v>
          </cell>
          <cell r="H292">
            <v>17</v>
          </cell>
          <cell r="I292">
            <v>31</v>
          </cell>
          <cell r="J292">
            <v>0</v>
          </cell>
        </row>
        <row r="293">
          <cell r="A293" t="str">
            <v>POWIAT SŁUBICKI (WOJ. LUBUSKIE)</v>
          </cell>
          <cell r="B293" t="str">
            <v>BSK - Razem oszustwa</v>
          </cell>
          <cell r="C293">
            <v>81</v>
          </cell>
          <cell r="D293">
            <v>56</v>
          </cell>
          <cell r="E293">
            <v>0</v>
          </cell>
          <cell r="F293">
            <v>69.135803222656193</v>
          </cell>
          <cell r="G293">
            <v>172.13532811968699</v>
          </cell>
          <cell r="H293">
            <v>6</v>
          </cell>
          <cell r="I293">
            <v>25</v>
          </cell>
          <cell r="J293">
            <v>0</v>
          </cell>
        </row>
        <row r="294">
          <cell r="A294" t="str">
            <v>POWIAT SŁUPECKI (WOJ. WIELKOPOLSKIE)</v>
          </cell>
          <cell r="B294" t="str">
            <v>BSK - Razem oszustwa</v>
          </cell>
          <cell r="C294">
            <v>66</v>
          </cell>
          <cell r="D294">
            <v>55</v>
          </cell>
          <cell r="E294">
            <v>0</v>
          </cell>
          <cell r="F294">
            <v>83.333335876464801</v>
          </cell>
          <cell r="G294">
            <v>110.902002957387</v>
          </cell>
          <cell r="H294">
            <v>26</v>
          </cell>
          <cell r="I294">
            <v>16</v>
          </cell>
          <cell r="J294">
            <v>1</v>
          </cell>
        </row>
        <row r="295">
          <cell r="A295" t="str">
            <v>POWIAT SŁUPSK (WOJ. POMORSKIE)</v>
          </cell>
          <cell r="B295" t="str">
            <v>BSK - Razem oszustwa</v>
          </cell>
          <cell r="C295">
            <v>241</v>
          </cell>
          <cell r="D295">
            <v>169</v>
          </cell>
          <cell r="E295">
            <v>1</v>
          </cell>
          <cell r="F295">
            <v>69.834709167480497</v>
          </cell>
          <cell r="G295">
            <v>262.77053917025597</v>
          </cell>
          <cell r="H295">
            <v>0</v>
          </cell>
          <cell r="I295">
            <v>65</v>
          </cell>
          <cell r="J295">
            <v>0</v>
          </cell>
        </row>
        <row r="296">
          <cell r="A296" t="str">
            <v>POWIAT SŁUPSKI (WOJ. POMORSKIE)</v>
          </cell>
          <cell r="B296" t="str">
            <v>BSK - Razem oszustwa</v>
          </cell>
          <cell r="C296">
            <v>124</v>
          </cell>
          <cell r="D296">
            <v>67</v>
          </cell>
          <cell r="E296">
            <v>0</v>
          </cell>
          <cell r="F296">
            <v>54.032257080078097</v>
          </cell>
          <cell r="G296">
            <v>125.809135366571</v>
          </cell>
          <cell r="H296">
            <v>90</v>
          </cell>
          <cell r="I296">
            <v>22</v>
          </cell>
          <cell r="J296">
            <v>0</v>
          </cell>
        </row>
        <row r="297">
          <cell r="A297" t="str">
            <v>POWIAT TARNOBRZEG (WOJ. PODKARPACKIE)</v>
          </cell>
          <cell r="B297" t="str">
            <v>BSK - Razem oszustwa</v>
          </cell>
          <cell r="C297">
            <v>79</v>
          </cell>
          <cell r="D297">
            <v>58</v>
          </cell>
          <cell r="E297">
            <v>2</v>
          </cell>
          <cell r="F297">
            <v>71.604934692382798</v>
          </cell>
          <cell r="G297">
            <v>166.22130578408101</v>
          </cell>
          <cell r="H297">
            <v>0</v>
          </cell>
          <cell r="I297">
            <v>18</v>
          </cell>
          <cell r="J297">
            <v>1</v>
          </cell>
        </row>
        <row r="298">
          <cell r="A298" t="str">
            <v>POWIAT TARNOBRZESKI (WOJ. PODKARPACKIE)</v>
          </cell>
          <cell r="B298" t="str">
            <v>BSK - Razem oszustwa</v>
          </cell>
          <cell r="C298">
            <v>33</v>
          </cell>
          <cell r="D298">
            <v>18</v>
          </cell>
          <cell r="E298">
            <v>1</v>
          </cell>
          <cell r="F298">
            <v>52.941177368164098</v>
          </cell>
          <cell r="G298">
            <v>61.782712073839697</v>
          </cell>
          <cell r="H298">
            <v>20</v>
          </cell>
          <cell r="I298">
            <v>10</v>
          </cell>
          <cell r="J298">
            <v>0</v>
          </cell>
        </row>
        <row r="299">
          <cell r="A299" t="str">
            <v>POWIAT TARNOGÓRSKI (WOJ. ŚLĄSKIE)</v>
          </cell>
          <cell r="B299" t="str">
            <v>BSK - Razem oszustwa</v>
          </cell>
          <cell r="C299">
            <v>356</v>
          </cell>
          <cell r="D299">
            <v>248</v>
          </cell>
          <cell r="E299">
            <v>0</v>
          </cell>
          <cell r="F299">
            <v>69.662918090820298</v>
          </cell>
          <cell r="G299">
            <v>255.725081171163</v>
          </cell>
          <cell r="H299">
            <v>76</v>
          </cell>
          <cell r="I299">
            <v>90</v>
          </cell>
          <cell r="J299">
            <v>0</v>
          </cell>
        </row>
        <row r="300">
          <cell r="A300" t="str">
            <v>POWIAT TARNOWSKI (WOJ. MAŁOPOLSKIE)</v>
          </cell>
          <cell r="B300" t="str">
            <v>BSK - Razem oszustwa</v>
          </cell>
          <cell r="C300">
            <v>385</v>
          </cell>
          <cell r="D300">
            <v>310</v>
          </cell>
          <cell r="E300">
            <v>3</v>
          </cell>
          <cell r="F300">
            <v>79.896903991699205</v>
          </cell>
          <cell r="G300">
            <v>191.578507379505</v>
          </cell>
          <cell r="H300">
            <v>178</v>
          </cell>
          <cell r="I300">
            <v>57</v>
          </cell>
          <cell r="J300">
            <v>1</v>
          </cell>
        </row>
        <row r="301">
          <cell r="A301" t="str">
            <v>POWIAT TARNÓW (WOJ. MAŁOPOLSKIE)</v>
          </cell>
          <cell r="B301" t="str">
            <v>BSK - Razem oszustwa</v>
          </cell>
          <cell r="C301">
            <v>1598</v>
          </cell>
          <cell r="D301">
            <v>1497</v>
          </cell>
          <cell r="E301">
            <v>7</v>
          </cell>
          <cell r="F301">
            <v>93.271026611328097</v>
          </cell>
          <cell r="G301">
            <v>1454.8169188470699</v>
          </cell>
          <cell r="H301">
            <v>0</v>
          </cell>
          <cell r="I301">
            <v>79</v>
          </cell>
          <cell r="J301">
            <v>1</v>
          </cell>
        </row>
        <row r="302">
          <cell r="A302" t="str">
            <v>POWIAT TATRZAŃSKI (WOJ. MAŁOPOLSKIE)</v>
          </cell>
          <cell r="B302" t="str">
            <v>BSK - Razem oszustwa</v>
          </cell>
          <cell r="C302">
            <v>2144</v>
          </cell>
          <cell r="D302">
            <v>2052</v>
          </cell>
          <cell r="E302">
            <v>3</v>
          </cell>
          <cell r="F302">
            <v>95.575218200683594</v>
          </cell>
          <cell r="G302">
            <v>3155.5398563522899</v>
          </cell>
          <cell r="H302">
            <v>1714</v>
          </cell>
          <cell r="I302">
            <v>63</v>
          </cell>
          <cell r="J302">
            <v>0</v>
          </cell>
        </row>
        <row r="303">
          <cell r="A303" t="str">
            <v>POWIAT TCZEWSKI (WOJ. POMORSKIE)</v>
          </cell>
          <cell r="B303" t="str">
            <v>BSK - Razem oszustwa</v>
          </cell>
          <cell r="C303">
            <v>225</v>
          </cell>
          <cell r="D303">
            <v>124</v>
          </cell>
          <cell r="E303">
            <v>1</v>
          </cell>
          <cell r="F303">
            <v>54.867256164550803</v>
          </cell>
          <cell r="G303">
            <v>194.25857975393899</v>
          </cell>
          <cell r="H303">
            <v>27</v>
          </cell>
          <cell r="I303">
            <v>67</v>
          </cell>
          <cell r="J303">
            <v>0</v>
          </cell>
        </row>
        <row r="304">
          <cell r="A304" t="str">
            <v>POWIAT TOMASZOWSKI (WOJ. LUBELSKIE)</v>
          </cell>
          <cell r="B304" t="str">
            <v>BSK - Razem oszustwa</v>
          </cell>
          <cell r="C304">
            <v>111</v>
          </cell>
          <cell r="D304">
            <v>93</v>
          </cell>
          <cell r="E304">
            <v>1</v>
          </cell>
          <cell r="F304">
            <v>83.035713195800795</v>
          </cell>
          <cell r="G304">
            <v>131.00745916344101</v>
          </cell>
          <cell r="H304">
            <v>51</v>
          </cell>
          <cell r="I304">
            <v>67</v>
          </cell>
          <cell r="J304">
            <v>0</v>
          </cell>
        </row>
        <row r="305">
          <cell r="A305" t="str">
            <v>POWIAT TOMASZOWSKI (WOJ. ŁÓDZKIE)</v>
          </cell>
          <cell r="B305" t="str">
            <v>BSK - Razem oszustwa</v>
          </cell>
          <cell r="C305">
            <v>306</v>
          </cell>
          <cell r="D305">
            <v>254</v>
          </cell>
          <cell r="E305">
            <v>2</v>
          </cell>
          <cell r="F305">
            <v>82.467529296875</v>
          </cell>
          <cell r="G305">
            <v>259.36819264445398</v>
          </cell>
          <cell r="H305">
            <v>33</v>
          </cell>
          <cell r="I305">
            <v>66</v>
          </cell>
          <cell r="J305">
            <v>0</v>
          </cell>
        </row>
        <row r="306">
          <cell r="A306" t="str">
            <v>POWIAT TORUŃ (WOJ. KUJAWSKO-POMORSKIE)</v>
          </cell>
          <cell r="B306" t="str">
            <v>BSK - Razem oszustwa</v>
          </cell>
          <cell r="C306">
            <v>1062</v>
          </cell>
          <cell r="D306">
            <v>809</v>
          </cell>
          <cell r="E306">
            <v>14</v>
          </cell>
          <cell r="F306">
            <v>75.185874938964801</v>
          </cell>
          <cell r="G306">
            <v>524.457394009729</v>
          </cell>
          <cell r="H306">
            <v>0</v>
          </cell>
          <cell r="I306">
            <v>218</v>
          </cell>
          <cell r="J306">
            <v>0</v>
          </cell>
        </row>
        <row r="307">
          <cell r="A307" t="str">
            <v>POWIAT TORUŃSKI (WOJ. KUJAWSKO-POMORSKIE)</v>
          </cell>
          <cell r="B307" t="str">
            <v>BSK - Razem oszustwa</v>
          </cell>
          <cell r="C307">
            <v>396</v>
          </cell>
          <cell r="D307">
            <v>343</v>
          </cell>
          <cell r="E307">
            <v>1</v>
          </cell>
          <cell r="F307">
            <v>86.397987365722699</v>
          </cell>
          <cell r="G307">
            <v>377.031543068237</v>
          </cell>
          <cell r="H307">
            <v>344</v>
          </cell>
          <cell r="I307">
            <v>39</v>
          </cell>
          <cell r="J307">
            <v>0</v>
          </cell>
        </row>
        <row r="308">
          <cell r="A308" t="str">
            <v>POWIAT TRZEBNICKI (WOJ. DOLNOŚLĄSKIE)</v>
          </cell>
          <cell r="B308" t="str">
            <v>BSK - Razem oszustwa</v>
          </cell>
          <cell r="C308">
            <v>108</v>
          </cell>
          <cell r="D308">
            <v>55</v>
          </cell>
          <cell r="E308">
            <v>2</v>
          </cell>
          <cell r="F308">
            <v>50</v>
          </cell>
          <cell r="G308">
            <v>128.20817208385799</v>
          </cell>
          <cell r="H308">
            <v>57</v>
          </cell>
          <cell r="I308">
            <v>41</v>
          </cell>
          <cell r="J308">
            <v>0</v>
          </cell>
        </row>
        <row r="309">
          <cell r="A309" t="str">
            <v>POWIAT TUCHOLSKI (WOJ. KUJAWSKO-POMORSKIE)</v>
          </cell>
          <cell r="B309" t="str">
            <v>BSK - Razem oszustwa</v>
          </cell>
          <cell r="C309">
            <v>54</v>
          </cell>
          <cell r="D309">
            <v>37</v>
          </cell>
          <cell r="E309">
            <v>0</v>
          </cell>
          <cell r="F309">
            <v>68.518516540527301</v>
          </cell>
          <cell r="G309">
            <v>111.40452219838301</v>
          </cell>
          <cell r="H309">
            <v>22</v>
          </cell>
          <cell r="I309">
            <v>21</v>
          </cell>
          <cell r="J309">
            <v>0</v>
          </cell>
        </row>
        <row r="310">
          <cell r="A310" t="str">
            <v>POWIAT TURECKI (WOJ. WIELKOPOLSKIE)</v>
          </cell>
          <cell r="B310" t="str">
            <v>BSK - Razem oszustwa</v>
          </cell>
          <cell r="C310">
            <v>120</v>
          </cell>
          <cell r="D310">
            <v>91</v>
          </cell>
          <cell r="E310">
            <v>0</v>
          </cell>
          <cell r="F310">
            <v>75.833335876464801</v>
          </cell>
          <cell r="G310">
            <v>142.47212888978601</v>
          </cell>
          <cell r="H310">
            <v>22</v>
          </cell>
          <cell r="I310">
            <v>29</v>
          </cell>
          <cell r="J310">
            <v>0</v>
          </cell>
        </row>
        <row r="311">
          <cell r="A311" t="str">
            <v>POWIAT TYCHY (WOJ. ŚLĄSKIE)</v>
          </cell>
          <cell r="B311" t="str">
            <v>BSK - Razem oszustwa</v>
          </cell>
          <cell r="C311">
            <v>731</v>
          </cell>
          <cell r="D311">
            <v>600</v>
          </cell>
          <cell r="E311">
            <v>7</v>
          </cell>
          <cell r="F311">
            <v>81.300811767578097</v>
          </cell>
          <cell r="G311">
            <v>570.24284076105198</v>
          </cell>
          <cell r="H311">
            <v>0</v>
          </cell>
          <cell r="I311">
            <v>77</v>
          </cell>
          <cell r="J311">
            <v>0</v>
          </cell>
        </row>
        <row r="312">
          <cell r="A312" t="str">
            <v>POWIAT WADOWICKI (WOJ. MAŁOPOLSKIE)</v>
          </cell>
          <cell r="B312" t="str">
            <v>BSK - Razem oszustwa</v>
          </cell>
          <cell r="C312">
            <v>283</v>
          </cell>
          <cell r="D312">
            <v>171</v>
          </cell>
          <cell r="E312">
            <v>4</v>
          </cell>
          <cell r="F312">
            <v>59.581882476806598</v>
          </cell>
          <cell r="G312">
            <v>177.17065352807501</v>
          </cell>
          <cell r="H312">
            <v>137</v>
          </cell>
          <cell r="I312">
            <v>53</v>
          </cell>
          <cell r="J312">
            <v>1</v>
          </cell>
        </row>
        <row r="313">
          <cell r="A313" t="str">
            <v>POWIAT WARSZAWA (WOJ. MAZOWIECKIE)</v>
          </cell>
          <cell r="B313" t="str">
            <v>BSK - Razem oszustwa</v>
          </cell>
          <cell r="C313">
            <v>7271</v>
          </cell>
          <cell r="D313">
            <v>4123</v>
          </cell>
          <cell r="E313">
            <v>62</v>
          </cell>
          <cell r="F313">
            <v>56.225284576416001</v>
          </cell>
          <cell r="G313">
            <v>413.56135422431498</v>
          </cell>
          <cell r="H313">
            <v>0</v>
          </cell>
          <cell r="I313">
            <v>1564</v>
          </cell>
          <cell r="J313">
            <v>42</v>
          </cell>
        </row>
        <row r="314">
          <cell r="A314" t="str">
            <v>POWIAT WARSZAWSKI ZACHODNI (WOJ. MAZOWIECKIE)</v>
          </cell>
          <cell r="B314" t="str">
            <v>BSK - Razem oszustwa</v>
          </cell>
          <cell r="C314">
            <v>226</v>
          </cell>
          <cell r="D314">
            <v>105</v>
          </cell>
          <cell r="E314">
            <v>0</v>
          </cell>
          <cell r="F314">
            <v>46.460178375244098</v>
          </cell>
          <cell r="G314">
            <v>197.01341609059099</v>
          </cell>
          <cell r="H314">
            <v>132</v>
          </cell>
          <cell r="I314">
            <v>77</v>
          </cell>
          <cell r="J314">
            <v>0</v>
          </cell>
        </row>
        <row r="315">
          <cell r="A315" t="str">
            <v>POWIAT WAŁBRZYCH (WOJ. DOLNOŚLĄSKIE)</v>
          </cell>
          <cell r="B315" t="str">
            <v>BSK - Razem oszustwa</v>
          </cell>
          <cell r="C315">
            <v>595</v>
          </cell>
          <cell r="D315">
            <v>496</v>
          </cell>
          <cell r="E315">
            <v>4</v>
          </cell>
          <cell r="F315">
            <v>82.804672241210895</v>
          </cell>
          <cell r="G315">
            <v>521.63240257747805</v>
          </cell>
          <cell r="H315">
            <v>0</v>
          </cell>
          <cell r="I315">
            <v>137</v>
          </cell>
          <cell r="J315">
            <v>0</v>
          </cell>
        </row>
        <row r="316">
          <cell r="A316" t="str">
            <v>POWIAT WAŁBRZYSKI (WOJ. DOLNOŚLĄSKIE)</v>
          </cell>
          <cell r="B316" t="str">
            <v>BSK - Razem oszustwa</v>
          </cell>
          <cell r="C316">
            <v>94</v>
          </cell>
          <cell r="D316">
            <v>84</v>
          </cell>
          <cell r="E316">
            <v>1</v>
          </cell>
          <cell r="F316">
            <v>88.421051025390597</v>
          </cell>
          <cell r="G316">
            <v>166.086541689489</v>
          </cell>
          <cell r="H316">
            <v>34</v>
          </cell>
          <cell r="I316">
            <v>17</v>
          </cell>
          <cell r="J316">
            <v>0</v>
          </cell>
        </row>
        <row r="317">
          <cell r="A317" t="str">
            <v>POWIAT WAŁECKI (WOJ. ZACHODNIOPOMORSKIE)</v>
          </cell>
          <cell r="B317" t="str">
            <v>BSK - Razem oszustwa</v>
          </cell>
          <cell r="C317">
            <v>116</v>
          </cell>
          <cell r="D317">
            <v>99</v>
          </cell>
          <cell r="E317">
            <v>2</v>
          </cell>
          <cell r="F317">
            <v>83.898307800292997</v>
          </cell>
          <cell r="G317">
            <v>215.129541366073</v>
          </cell>
          <cell r="H317">
            <v>13</v>
          </cell>
          <cell r="I317">
            <v>34</v>
          </cell>
          <cell r="J317">
            <v>0</v>
          </cell>
        </row>
        <row r="318">
          <cell r="A318" t="str">
            <v>POWIAT WEJHEROWSKI (WOJ. POMORSKIE)</v>
          </cell>
          <cell r="B318" t="str">
            <v>BSK - Razem oszustwa</v>
          </cell>
          <cell r="C318">
            <v>557</v>
          </cell>
          <cell r="D318">
            <v>398</v>
          </cell>
          <cell r="E318">
            <v>3</v>
          </cell>
          <cell r="F318">
            <v>71.071426391601605</v>
          </cell>
          <cell r="G318">
            <v>261.91920474369999</v>
          </cell>
          <cell r="H318">
            <v>266</v>
          </cell>
          <cell r="I318">
            <v>86</v>
          </cell>
          <cell r="J318">
            <v>0</v>
          </cell>
        </row>
        <row r="319">
          <cell r="A319" t="str">
            <v>POWIAT WIELICKI (WOJ. MAŁOPOLSKIE)</v>
          </cell>
          <cell r="B319" t="str">
            <v>BSK - Razem oszustwa</v>
          </cell>
          <cell r="C319">
            <v>142</v>
          </cell>
          <cell r="D319">
            <v>88</v>
          </cell>
          <cell r="E319">
            <v>0</v>
          </cell>
          <cell r="F319">
            <v>61.971832275390597</v>
          </cell>
          <cell r="G319">
            <v>114.398040732147</v>
          </cell>
          <cell r="H319">
            <v>56</v>
          </cell>
          <cell r="I319">
            <v>44</v>
          </cell>
          <cell r="J319">
            <v>2</v>
          </cell>
        </row>
        <row r="320">
          <cell r="A320" t="str">
            <v>POWIAT WIELUŃSKI (WOJ. ŁÓDZKIE)</v>
          </cell>
          <cell r="B320" t="str">
            <v>BSK - Razem oszustwa</v>
          </cell>
          <cell r="C320">
            <v>92</v>
          </cell>
          <cell r="D320">
            <v>74</v>
          </cell>
          <cell r="E320">
            <v>1</v>
          </cell>
          <cell r="F320">
            <v>79.569892883300795</v>
          </cell>
          <cell r="G320">
            <v>119.423134338045</v>
          </cell>
          <cell r="H320">
            <v>34</v>
          </cell>
          <cell r="I320">
            <v>37</v>
          </cell>
          <cell r="J320">
            <v>1</v>
          </cell>
        </row>
        <row r="321">
          <cell r="A321" t="str">
            <v>POWIAT WIERUSZOWSKI (WOJ. ŁÓDZKIE)</v>
          </cell>
          <cell r="B321" t="str">
            <v>BSK - Razem oszustwa</v>
          </cell>
          <cell r="C321">
            <v>25</v>
          </cell>
          <cell r="D321">
            <v>21</v>
          </cell>
          <cell r="E321">
            <v>0</v>
          </cell>
          <cell r="F321">
            <v>84</v>
          </cell>
          <cell r="G321">
            <v>59.222059032548401</v>
          </cell>
          <cell r="H321">
            <v>17</v>
          </cell>
          <cell r="I321">
            <v>10</v>
          </cell>
          <cell r="J321">
            <v>0</v>
          </cell>
        </row>
        <row r="322">
          <cell r="A322" t="str">
            <v>POWIAT WODZISŁAWSKI (WOJ. ŚLĄSKIE)</v>
          </cell>
          <cell r="B322" t="str">
            <v>BSK - Razem oszustwa</v>
          </cell>
          <cell r="C322">
            <v>258</v>
          </cell>
          <cell r="D322">
            <v>152</v>
          </cell>
          <cell r="E322">
            <v>1</v>
          </cell>
          <cell r="F322">
            <v>58.687259674072301</v>
          </cell>
          <cell r="G322">
            <v>163.46080742036</v>
          </cell>
          <cell r="H322">
            <v>74</v>
          </cell>
          <cell r="I322">
            <v>68</v>
          </cell>
          <cell r="J322">
            <v>0</v>
          </cell>
        </row>
        <row r="323">
          <cell r="A323" t="str">
            <v>POWIAT WOLSZTYŃSKI (WOJ. WIELKOPOLSKIE)</v>
          </cell>
          <cell r="B323" t="str">
            <v>BSK - Razem oszustwa</v>
          </cell>
          <cell r="C323">
            <v>89</v>
          </cell>
          <cell r="D323">
            <v>72</v>
          </cell>
          <cell r="E323">
            <v>2</v>
          </cell>
          <cell r="F323">
            <v>79.120880126953097</v>
          </cell>
          <cell r="G323">
            <v>155.22263111080099</v>
          </cell>
          <cell r="H323">
            <v>58</v>
          </cell>
          <cell r="I323">
            <v>24</v>
          </cell>
          <cell r="J323">
            <v>0</v>
          </cell>
        </row>
        <row r="324">
          <cell r="A324" t="str">
            <v>POWIAT WOŁOMIŃSKI (WOJ. MAZOWIECKIE)</v>
          </cell>
          <cell r="B324" t="str">
            <v>BSK - Razem oszustwa</v>
          </cell>
          <cell r="C324">
            <v>595</v>
          </cell>
          <cell r="D324">
            <v>432</v>
          </cell>
          <cell r="E324">
            <v>3</v>
          </cell>
          <cell r="F324">
            <v>72.240798950195298</v>
          </cell>
          <cell r="G324">
            <v>247.78141930862699</v>
          </cell>
          <cell r="H324">
            <v>225</v>
          </cell>
          <cell r="I324">
            <v>170</v>
          </cell>
          <cell r="J324">
            <v>1</v>
          </cell>
        </row>
        <row r="325">
          <cell r="A325" t="str">
            <v>POWIAT WOŁOWSKI (WOJ. DOLNOŚLĄSKIE)</v>
          </cell>
          <cell r="B325" t="str">
            <v>BSK - Razem oszustwa</v>
          </cell>
          <cell r="C325">
            <v>57</v>
          </cell>
          <cell r="D325">
            <v>14</v>
          </cell>
          <cell r="E325">
            <v>0</v>
          </cell>
          <cell r="F325">
            <v>24.561403274536101</v>
          </cell>
          <cell r="G325">
            <v>121.235324144972</v>
          </cell>
          <cell r="H325">
            <v>15</v>
          </cell>
          <cell r="I325">
            <v>6</v>
          </cell>
          <cell r="J325">
            <v>1</v>
          </cell>
        </row>
        <row r="326">
          <cell r="A326" t="str">
            <v>POWIAT WROCŁAW (WOJ. DOLNOŚLĄSKIE)</v>
          </cell>
          <cell r="B326" t="str">
            <v>BSK - Razem oszustwa</v>
          </cell>
          <cell r="C326">
            <v>2393</v>
          </cell>
          <cell r="D326">
            <v>939</v>
          </cell>
          <cell r="E326">
            <v>31</v>
          </cell>
          <cell r="F326">
            <v>38.737625122070298</v>
          </cell>
          <cell r="G326">
            <v>374.864497371406</v>
          </cell>
          <cell r="H326">
            <v>1</v>
          </cell>
          <cell r="I326">
            <v>355</v>
          </cell>
          <cell r="J326">
            <v>3</v>
          </cell>
        </row>
        <row r="327">
          <cell r="A327" t="str">
            <v>POWIAT WROCŁAWSKI (WOJ. DOLNOŚLĄSKIE)</v>
          </cell>
          <cell r="B327" t="str">
            <v>BSK - Razem oszustwa</v>
          </cell>
          <cell r="C327">
            <v>199</v>
          </cell>
          <cell r="D327">
            <v>81</v>
          </cell>
          <cell r="E327">
            <v>5</v>
          </cell>
          <cell r="F327">
            <v>39.705883026122997</v>
          </cell>
          <cell r="G327">
            <v>142.86227072041399</v>
          </cell>
          <cell r="H327">
            <v>145</v>
          </cell>
          <cell r="I327">
            <v>37</v>
          </cell>
          <cell r="J327">
            <v>1</v>
          </cell>
        </row>
        <row r="328">
          <cell r="A328" t="str">
            <v>POWIAT WRZESIŃSKI (WOJ. WIELKOPOLSKIE)</v>
          </cell>
          <cell r="B328" t="str">
            <v>BSK - Razem oszustwa</v>
          </cell>
          <cell r="C328">
            <v>89</v>
          </cell>
          <cell r="D328">
            <v>56</v>
          </cell>
          <cell r="E328">
            <v>0</v>
          </cell>
          <cell r="F328">
            <v>62.921348571777301</v>
          </cell>
          <cell r="G328">
            <v>115.27004274057801</v>
          </cell>
          <cell r="H328">
            <v>21</v>
          </cell>
          <cell r="I328">
            <v>30</v>
          </cell>
          <cell r="J328">
            <v>0</v>
          </cell>
        </row>
        <row r="329">
          <cell r="A329" t="str">
            <v>POWIAT WSCHOWSKI (WOJ. LUBUSKIE)</v>
          </cell>
          <cell r="B329" t="str">
            <v>BSK - Razem oszustwa</v>
          </cell>
          <cell r="C329">
            <v>104</v>
          </cell>
          <cell r="D329">
            <v>88</v>
          </cell>
          <cell r="E329">
            <v>2</v>
          </cell>
          <cell r="F329">
            <v>83.018867492675795</v>
          </cell>
          <cell r="G329">
            <v>265.09647982462798</v>
          </cell>
          <cell r="H329">
            <v>26</v>
          </cell>
          <cell r="I329">
            <v>20</v>
          </cell>
          <cell r="J329">
            <v>0</v>
          </cell>
        </row>
        <row r="330">
          <cell r="A330" t="str">
            <v>POWIAT WYSOKOMAZOWIECKI (WOJ. PODLASKIE)</v>
          </cell>
          <cell r="B330" t="str">
            <v>BSK - Razem oszustwa</v>
          </cell>
          <cell r="C330">
            <v>208</v>
          </cell>
          <cell r="D330">
            <v>187</v>
          </cell>
          <cell r="E330">
            <v>2</v>
          </cell>
          <cell r="F330">
            <v>89.047622680664105</v>
          </cell>
          <cell r="G330">
            <v>360.31042128603099</v>
          </cell>
          <cell r="H330">
            <v>26</v>
          </cell>
          <cell r="I330">
            <v>24</v>
          </cell>
          <cell r="J330">
            <v>0</v>
          </cell>
        </row>
        <row r="331">
          <cell r="A331" t="str">
            <v>POWIAT WYSZKOWSKI (WOJ. MAZOWIECKIE)</v>
          </cell>
          <cell r="B331" t="str">
            <v>BSK - Razem oszustwa</v>
          </cell>
          <cell r="C331">
            <v>226</v>
          </cell>
          <cell r="D331">
            <v>214</v>
          </cell>
          <cell r="E331">
            <v>2</v>
          </cell>
          <cell r="F331">
            <v>93.859649658203097</v>
          </cell>
          <cell r="G331">
            <v>305.31051159774699</v>
          </cell>
          <cell r="H331">
            <v>180</v>
          </cell>
          <cell r="I331">
            <v>28</v>
          </cell>
          <cell r="J331">
            <v>0</v>
          </cell>
        </row>
        <row r="332">
          <cell r="A332" t="str">
            <v>POWIAT WĄBRZESKI (WOJ. KUJAWSKO-POMORSKIE)</v>
          </cell>
          <cell r="B332" t="str">
            <v>BSK - Razem oszustwa</v>
          </cell>
          <cell r="C332">
            <v>26</v>
          </cell>
          <cell r="D332">
            <v>16</v>
          </cell>
          <cell r="E332">
            <v>0</v>
          </cell>
          <cell r="F332">
            <v>61.538459777832003</v>
          </cell>
          <cell r="G332">
            <v>75.057736720554303</v>
          </cell>
          <cell r="H332">
            <v>6</v>
          </cell>
          <cell r="I332">
            <v>14</v>
          </cell>
          <cell r="J332">
            <v>0</v>
          </cell>
        </row>
        <row r="333">
          <cell r="A333" t="str">
            <v>POWIAT WĄGROWIECKI (WOJ. WIELKOPOLSKIE)</v>
          </cell>
          <cell r="B333" t="str">
            <v>BSK - Razem oszustwa</v>
          </cell>
          <cell r="C333">
            <v>76</v>
          </cell>
          <cell r="D333">
            <v>45</v>
          </cell>
          <cell r="E333">
            <v>2</v>
          </cell>
          <cell r="F333">
            <v>57.692306518554702</v>
          </cell>
          <cell r="G333">
            <v>108.58073549161401</v>
          </cell>
          <cell r="H333">
            <v>24</v>
          </cell>
          <cell r="I333">
            <v>31</v>
          </cell>
          <cell r="J333">
            <v>1</v>
          </cell>
        </row>
        <row r="334">
          <cell r="A334" t="str">
            <v>POWIAT WĘGORZEWSKI (WOJ. WARMIŃSKO-MAZURSKIE)</v>
          </cell>
          <cell r="B334" t="str">
            <v>BSK - Razem oszustwa</v>
          </cell>
          <cell r="C334">
            <v>24</v>
          </cell>
          <cell r="D334">
            <v>18</v>
          </cell>
          <cell r="E334">
            <v>0</v>
          </cell>
          <cell r="F334">
            <v>75</v>
          </cell>
          <cell r="G334">
            <v>103.479498124434</v>
          </cell>
          <cell r="H334">
            <v>10</v>
          </cell>
          <cell r="I334">
            <v>12</v>
          </cell>
          <cell r="J334">
            <v>0</v>
          </cell>
        </row>
        <row r="335">
          <cell r="A335" t="str">
            <v>POWIAT WĘGROWSKI (WOJ. MAZOWIECKIE)</v>
          </cell>
          <cell r="B335" t="str">
            <v>BSK - Razem oszustwa</v>
          </cell>
          <cell r="C335">
            <v>46</v>
          </cell>
          <cell r="D335">
            <v>36</v>
          </cell>
          <cell r="E335">
            <v>1</v>
          </cell>
          <cell r="F335">
            <v>76.595741271972699</v>
          </cell>
          <cell r="G335">
            <v>69.087741431618198</v>
          </cell>
          <cell r="H335">
            <v>30</v>
          </cell>
          <cell r="I335">
            <v>25</v>
          </cell>
          <cell r="J335">
            <v>0</v>
          </cell>
        </row>
        <row r="336">
          <cell r="A336" t="str">
            <v>POWIAT WŁOCŁAWEK (WOJ. KUJAWSKO-POMORSKIE)</v>
          </cell>
          <cell r="B336" t="str">
            <v>BSK - Razem oszustwa</v>
          </cell>
          <cell r="C336">
            <v>331</v>
          </cell>
          <cell r="D336">
            <v>235</v>
          </cell>
          <cell r="E336">
            <v>5</v>
          </cell>
          <cell r="F336">
            <v>69.940475463867202</v>
          </cell>
          <cell r="G336">
            <v>295.25627531086599</v>
          </cell>
          <cell r="H336">
            <v>0</v>
          </cell>
          <cell r="I336">
            <v>123</v>
          </cell>
          <cell r="J336">
            <v>0</v>
          </cell>
        </row>
        <row r="337">
          <cell r="A337" t="str">
            <v>POWIAT WŁOCŁAWSKI (WOJ. KUJAWSKO-POMORSKIE)</v>
          </cell>
          <cell r="B337" t="str">
            <v>BSK - Razem oszustwa</v>
          </cell>
          <cell r="C337">
            <v>49</v>
          </cell>
          <cell r="D337">
            <v>36</v>
          </cell>
          <cell r="E337">
            <v>0</v>
          </cell>
          <cell r="F337">
            <v>73.469390869140597</v>
          </cell>
          <cell r="G337">
            <v>56.638886641314002</v>
          </cell>
          <cell r="H337">
            <v>34</v>
          </cell>
          <cell r="I337">
            <v>27</v>
          </cell>
          <cell r="J337">
            <v>0</v>
          </cell>
        </row>
        <row r="338">
          <cell r="A338" t="str">
            <v>POWIAT WŁODAWSKI (WOJ. LUBELSKIE)</v>
          </cell>
          <cell r="B338" t="str">
            <v>BSK - Razem oszustwa</v>
          </cell>
          <cell r="C338">
            <v>35</v>
          </cell>
          <cell r="D338">
            <v>20</v>
          </cell>
          <cell r="E338">
            <v>0</v>
          </cell>
          <cell r="F338">
            <v>57.142856597900398</v>
          </cell>
          <cell r="G338">
            <v>89.727484810418602</v>
          </cell>
          <cell r="H338">
            <v>18</v>
          </cell>
          <cell r="I338">
            <v>11</v>
          </cell>
          <cell r="J338">
            <v>0</v>
          </cell>
        </row>
        <row r="339">
          <cell r="A339" t="str">
            <v>POWIAT WŁOSZCZOWSKI (WOJ. ŚWIĘTOKRZYSKIE)</v>
          </cell>
          <cell r="B339" t="str">
            <v>BSK - Razem oszustwa</v>
          </cell>
          <cell r="C339">
            <v>24</v>
          </cell>
          <cell r="D339">
            <v>11</v>
          </cell>
          <cell r="E339">
            <v>0</v>
          </cell>
          <cell r="F339">
            <v>45.833332061767599</v>
          </cell>
          <cell r="G339">
            <v>52.660449808008799</v>
          </cell>
          <cell r="H339">
            <v>13</v>
          </cell>
          <cell r="I339">
            <v>6</v>
          </cell>
          <cell r="J339">
            <v>0</v>
          </cell>
        </row>
        <row r="340">
          <cell r="A340" t="str">
            <v>POWIAT ZABRZE (WOJ. ŚLĄSKIE)</v>
          </cell>
          <cell r="B340" t="str">
            <v>BSK - Razem oszustwa</v>
          </cell>
          <cell r="C340">
            <v>1078</v>
          </cell>
          <cell r="D340">
            <v>953</v>
          </cell>
          <cell r="E340">
            <v>16</v>
          </cell>
          <cell r="F340">
            <v>87.111518859863295</v>
          </cell>
          <cell r="G340">
            <v>615.94368514878602</v>
          </cell>
          <cell r="H340">
            <v>0</v>
          </cell>
          <cell r="I340">
            <v>181</v>
          </cell>
          <cell r="J340">
            <v>3</v>
          </cell>
        </row>
        <row r="341">
          <cell r="A341" t="str">
            <v>POWIAT ZAMBROWSKI (WOJ. PODLASKIE)</v>
          </cell>
          <cell r="B341" t="str">
            <v>BSK - Razem oszustwa</v>
          </cell>
          <cell r="C341">
            <v>43</v>
          </cell>
          <cell r="D341">
            <v>38</v>
          </cell>
          <cell r="E341">
            <v>1</v>
          </cell>
          <cell r="F341">
            <v>86.363639831542997</v>
          </cell>
          <cell r="G341">
            <v>97.507879997278806</v>
          </cell>
          <cell r="H341">
            <v>9</v>
          </cell>
          <cell r="I341">
            <v>30</v>
          </cell>
          <cell r="J341">
            <v>0</v>
          </cell>
        </row>
        <row r="342">
          <cell r="A342" t="str">
            <v>POWIAT ZAMOJSKI (WOJ. LUBELSKIE)</v>
          </cell>
          <cell r="B342" t="str">
            <v>BSK - Razem oszustwa</v>
          </cell>
          <cell r="C342">
            <v>123</v>
          </cell>
          <cell r="D342">
            <v>109</v>
          </cell>
          <cell r="E342">
            <v>2</v>
          </cell>
          <cell r="F342">
            <v>87.199996948242202</v>
          </cell>
          <cell r="G342">
            <v>114.241132380395</v>
          </cell>
          <cell r="H342">
            <v>99</v>
          </cell>
          <cell r="I342">
            <v>51</v>
          </cell>
          <cell r="J342">
            <v>1</v>
          </cell>
        </row>
        <row r="343">
          <cell r="A343" t="str">
            <v>POWIAT ZAMOŚĆ (WOJ. LUBELSKIE)</v>
          </cell>
          <cell r="B343" t="str">
            <v>BSK - Razem oszustwa</v>
          </cell>
          <cell r="C343">
            <v>267</v>
          </cell>
          <cell r="D343">
            <v>232</v>
          </cell>
          <cell r="E343">
            <v>1</v>
          </cell>
          <cell r="F343">
            <v>86.567161560058594</v>
          </cell>
          <cell r="G343">
            <v>414.049779018376</v>
          </cell>
          <cell r="H343">
            <v>0</v>
          </cell>
          <cell r="I343">
            <v>76</v>
          </cell>
          <cell r="J343">
            <v>0</v>
          </cell>
        </row>
        <row r="344">
          <cell r="A344" t="str">
            <v>POWIAT ZAWIERCIAŃSKI (WOJ. ŚLĄSKIE)</v>
          </cell>
          <cell r="B344" t="str">
            <v>BSK - Razem oszustwa</v>
          </cell>
          <cell r="C344">
            <v>645</v>
          </cell>
          <cell r="D344">
            <v>583</v>
          </cell>
          <cell r="E344">
            <v>2</v>
          </cell>
          <cell r="F344">
            <v>90.108192443847699</v>
          </cell>
          <cell r="G344">
            <v>540.43637094882195</v>
          </cell>
          <cell r="H344">
            <v>29</v>
          </cell>
          <cell r="I344">
            <v>63</v>
          </cell>
          <cell r="J344">
            <v>0</v>
          </cell>
        </row>
        <row r="345">
          <cell r="A345" t="str">
            <v>POWIAT ZDUŃSKOWOLSKI (WOJ. ŁÓDZKIE)</v>
          </cell>
          <cell r="B345" t="str">
            <v>BSK - Razem oszustwa</v>
          </cell>
          <cell r="C345">
            <v>126</v>
          </cell>
          <cell r="D345">
            <v>115</v>
          </cell>
          <cell r="E345">
            <v>5</v>
          </cell>
          <cell r="F345">
            <v>87.786262512207003</v>
          </cell>
          <cell r="G345">
            <v>187.70390453915701</v>
          </cell>
          <cell r="H345">
            <v>10</v>
          </cell>
          <cell r="I345">
            <v>24</v>
          </cell>
          <cell r="J345">
            <v>0</v>
          </cell>
        </row>
        <row r="346">
          <cell r="A346" t="str">
            <v>POWIAT ZGIERSKI (WOJ. ŁÓDZKIE)</v>
          </cell>
          <cell r="B346" t="str">
            <v>BSK - Razem oszustwa</v>
          </cell>
          <cell r="C346">
            <v>309</v>
          </cell>
          <cell r="D346">
            <v>248</v>
          </cell>
          <cell r="E346">
            <v>4</v>
          </cell>
          <cell r="F346">
            <v>79.233230590820298</v>
          </cell>
          <cell r="G346">
            <v>186.86389172779599</v>
          </cell>
          <cell r="H346">
            <v>36</v>
          </cell>
          <cell r="I346">
            <v>101</v>
          </cell>
          <cell r="J346">
            <v>0</v>
          </cell>
        </row>
        <row r="347">
          <cell r="A347" t="str">
            <v>POWIAT ZGORZELECKI (WOJ. DOLNOŚLĄSKIE)</v>
          </cell>
          <cell r="B347" t="str">
            <v>BSK - Razem oszustwa</v>
          </cell>
          <cell r="C347">
            <v>231</v>
          </cell>
          <cell r="D347">
            <v>125</v>
          </cell>
          <cell r="E347">
            <v>4</v>
          </cell>
          <cell r="F347">
            <v>53.191490173339801</v>
          </cell>
          <cell r="G347">
            <v>254.17574437182299</v>
          </cell>
          <cell r="H347">
            <v>28</v>
          </cell>
          <cell r="I347">
            <v>35</v>
          </cell>
          <cell r="J347">
            <v>0</v>
          </cell>
        </row>
        <row r="348">
          <cell r="A348" t="str">
            <v>POWIAT ZIELONA GÓRA (WOJ. LUBUSKIE)</v>
          </cell>
          <cell r="B348" t="str">
            <v>BSK - Razem oszustwa</v>
          </cell>
          <cell r="C348">
            <v>726</v>
          </cell>
          <cell r="D348">
            <v>556</v>
          </cell>
          <cell r="E348">
            <v>0</v>
          </cell>
          <cell r="F348">
            <v>76.584022521972699</v>
          </cell>
          <cell r="G348">
            <v>520.20636285468595</v>
          </cell>
          <cell r="H348">
            <v>0</v>
          </cell>
          <cell r="I348">
            <v>149</v>
          </cell>
          <cell r="J348">
            <v>0</v>
          </cell>
        </row>
        <row r="349">
          <cell r="A349" t="str">
            <v>POWIAT ZIELONOGÓRSKI (WOJ. LUBUSKIE)</v>
          </cell>
          <cell r="B349" t="str">
            <v>BSK - Razem oszustwa</v>
          </cell>
          <cell r="C349">
            <v>422</v>
          </cell>
          <cell r="D349">
            <v>392</v>
          </cell>
          <cell r="E349">
            <v>2</v>
          </cell>
          <cell r="F349">
            <v>92.452827453613295</v>
          </cell>
          <cell r="G349">
            <v>559.874757874068</v>
          </cell>
          <cell r="H349">
            <v>57</v>
          </cell>
          <cell r="I349">
            <v>34</v>
          </cell>
          <cell r="J349">
            <v>1</v>
          </cell>
        </row>
        <row r="350">
          <cell r="A350" t="str">
            <v>POWIAT ZWOLEŃSKI (WOJ. MAZOWIECKIE)</v>
          </cell>
          <cell r="B350" t="str">
            <v>BSK - Razem oszustwa</v>
          </cell>
          <cell r="C350">
            <v>23</v>
          </cell>
          <cell r="D350">
            <v>6</v>
          </cell>
          <cell r="E350">
            <v>0</v>
          </cell>
          <cell r="F350">
            <v>26.086956024169901</v>
          </cell>
          <cell r="G350">
            <v>62.759222877101102</v>
          </cell>
          <cell r="H350">
            <v>12</v>
          </cell>
          <cell r="I350">
            <v>2</v>
          </cell>
          <cell r="J350">
            <v>0</v>
          </cell>
        </row>
        <row r="351">
          <cell r="A351" t="str">
            <v>POWIAT ZĄBKOWICKI (WOJ. DOLNOŚLĄSKIE)</v>
          </cell>
          <cell r="B351" t="str">
            <v>BSK - Razem oszustwa</v>
          </cell>
          <cell r="C351">
            <v>263</v>
          </cell>
          <cell r="D351">
            <v>239</v>
          </cell>
          <cell r="E351">
            <v>4</v>
          </cell>
          <cell r="F351">
            <v>89.513107299804702</v>
          </cell>
          <cell r="G351">
            <v>397.08302507813301</v>
          </cell>
          <cell r="H351">
            <v>39</v>
          </cell>
          <cell r="I351">
            <v>44</v>
          </cell>
          <cell r="J351">
            <v>0</v>
          </cell>
        </row>
        <row r="352">
          <cell r="A352" t="str">
            <v>POWIAT ZŁOTORYJSKI (WOJ. DOLNOŚLĄSKIE)</v>
          </cell>
          <cell r="B352" t="str">
            <v>BSK - Razem oszustwa</v>
          </cell>
          <cell r="C352">
            <v>163</v>
          </cell>
          <cell r="D352">
            <v>130</v>
          </cell>
          <cell r="E352">
            <v>1</v>
          </cell>
          <cell r="F352">
            <v>79.268295288085895</v>
          </cell>
          <cell r="G352">
            <v>368.24507500451801</v>
          </cell>
          <cell r="H352">
            <v>62</v>
          </cell>
          <cell r="I352">
            <v>22</v>
          </cell>
          <cell r="J352">
            <v>0</v>
          </cell>
        </row>
        <row r="353">
          <cell r="A353" t="str">
            <v>POWIAT ZŁOTOWSKI (WOJ. WIELKOPOLSKIE)</v>
          </cell>
          <cell r="B353" t="str">
            <v>BSK - Razem oszustwa</v>
          </cell>
          <cell r="C353">
            <v>80</v>
          </cell>
          <cell r="D353">
            <v>73</v>
          </cell>
          <cell r="E353">
            <v>8</v>
          </cell>
          <cell r="F353">
            <v>82.954544067382798</v>
          </cell>
          <cell r="G353">
            <v>114.583631728208</v>
          </cell>
          <cell r="H353">
            <v>20</v>
          </cell>
          <cell r="I353">
            <v>35</v>
          </cell>
          <cell r="J353">
            <v>0</v>
          </cell>
        </row>
        <row r="354">
          <cell r="A354" t="str">
            <v>POWIAT ŁASKI (WOJ. ŁÓDZKIE)</v>
          </cell>
          <cell r="B354" t="str">
            <v>BSK - Razem oszustwa</v>
          </cell>
          <cell r="C354">
            <v>52</v>
          </cell>
          <cell r="D354">
            <v>29</v>
          </cell>
          <cell r="E354">
            <v>1</v>
          </cell>
          <cell r="F354">
            <v>54.7169799804688</v>
          </cell>
          <cell r="G354">
            <v>103.492884864166</v>
          </cell>
          <cell r="H354">
            <v>19</v>
          </cell>
          <cell r="I354">
            <v>13</v>
          </cell>
          <cell r="J354">
            <v>0</v>
          </cell>
        </row>
        <row r="355">
          <cell r="A355" t="str">
            <v>POWIAT ŁAŃCUCKI (WOJ. PODKARPACKIE)</v>
          </cell>
          <cell r="B355" t="str">
            <v>BSK - Razem oszustwa</v>
          </cell>
          <cell r="C355">
            <v>112</v>
          </cell>
          <cell r="D355">
            <v>76</v>
          </cell>
          <cell r="E355">
            <v>2</v>
          </cell>
          <cell r="F355">
            <v>66.666664123535199</v>
          </cell>
          <cell r="G355">
            <v>139.03544162373501</v>
          </cell>
          <cell r="H355">
            <v>36</v>
          </cell>
          <cell r="I355">
            <v>43</v>
          </cell>
          <cell r="J355">
            <v>0</v>
          </cell>
        </row>
        <row r="356">
          <cell r="A356" t="str">
            <v>POWIAT ŁOBESKI (WOJ. ZACHODNIOPOMORSKIE)</v>
          </cell>
          <cell r="B356" t="str">
            <v>BSK - Razem oszustwa</v>
          </cell>
          <cell r="C356">
            <v>115</v>
          </cell>
          <cell r="D356">
            <v>100</v>
          </cell>
          <cell r="E356">
            <v>2</v>
          </cell>
          <cell r="F356">
            <v>85.470085144042997</v>
          </cell>
          <cell r="G356">
            <v>306.39703727386598</v>
          </cell>
          <cell r="H356">
            <v>37</v>
          </cell>
          <cell r="I356">
            <v>26</v>
          </cell>
          <cell r="J356">
            <v>0</v>
          </cell>
        </row>
        <row r="357">
          <cell r="A357" t="str">
            <v>POWIAT ŁOMŻA (WOJ. PODLASKIE)</v>
          </cell>
          <cell r="B357" t="str">
            <v>BSK - Razem oszustwa</v>
          </cell>
          <cell r="C357">
            <v>111</v>
          </cell>
          <cell r="D357">
            <v>73</v>
          </cell>
          <cell r="E357">
            <v>1</v>
          </cell>
          <cell r="F357">
            <v>65.178573608398395</v>
          </cell>
          <cell r="G357">
            <v>176.63065098738099</v>
          </cell>
          <cell r="H357">
            <v>0</v>
          </cell>
          <cell r="I357">
            <v>57</v>
          </cell>
          <cell r="J357">
            <v>1</v>
          </cell>
        </row>
        <row r="358">
          <cell r="A358" t="str">
            <v>POWIAT ŁOMŻYŃSKI (WOJ. PODLASKIE)</v>
          </cell>
          <cell r="B358" t="str">
            <v>BSK - Razem oszustwa</v>
          </cell>
          <cell r="C358">
            <v>35</v>
          </cell>
          <cell r="D358">
            <v>23</v>
          </cell>
          <cell r="E358">
            <v>0</v>
          </cell>
          <cell r="F358">
            <v>65.714286804199205</v>
          </cell>
          <cell r="G358">
            <v>68.300679103895106</v>
          </cell>
          <cell r="H358">
            <v>25</v>
          </cell>
          <cell r="I358">
            <v>12</v>
          </cell>
          <cell r="J358">
            <v>0</v>
          </cell>
        </row>
        <row r="359">
          <cell r="A359" t="str">
            <v>POWIAT ŁOSICKI (WOJ. MAZOWIECKIE)</v>
          </cell>
          <cell r="B359" t="str">
            <v>BSK - Razem oszustwa</v>
          </cell>
          <cell r="C359">
            <v>14</v>
          </cell>
          <cell r="D359">
            <v>4</v>
          </cell>
          <cell r="E359">
            <v>1</v>
          </cell>
          <cell r="F359">
            <v>26.6666660308838</v>
          </cell>
          <cell r="G359">
            <v>44.508027340645398</v>
          </cell>
          <cell r="H359">
            <v>12</v>
          </cell>
          <cell r="I359">
            <v>3</v>
          </cell>
          <cell r="J359">
            <v>0</v>
          </cell>
        </row>
        <row r="360">
          <cell r="A360" t="str">
            <v>POWIAT ŁOWICKI (WOJ. ŁÓDZKIE)</v>
          </cell>
          <cell r="B360" t="str">
            <v>BSK - Razem oszustwa</v>
          </cell>
          <cell r="C360">
            <v>493</v>
          </cell>
          <cell r="D360">
            <v>459</v>
          </cell>
          <cell r="E360">
            <v>2</v>
          </cell>
          <cell r="F360">
            <v>92.727272033691406</v>
          </cell>
          <cell r="G360">
            <v>623.13564892057195</v>
          </cell>
          <cell r="H360">
            <v>48</v>
          </cell>
          <cell r="I360">
            <v>59</v>
          </cell>
          <cell r="J360">
            <v>0</v>
          </cell>
        </row>
        <row r="361">
          <cell r="A361" t="str">
            <v>POWIAT ŁUKOWSKI (WOJ. LUBELSKIE)</v>
          </cell>
          <cell r="B361" t="str">
            <v>BSK - Razem oszustwa</v>
          </cell>
          <cell r="C361">
            <v>175</v>
          </cell>
          <cell r="D361">
            <v>149</v>
          </cell>
          <cell r="E361">
            <v>1</v>
          </cell>
          <cell r="F361">
            <v>84.659088134765597</v>
          </cell>
          <cell r="G361">
            <v>161.87366454226799</v>
          </cell>
          <cell r="H361">
            <v>41</v>
          </cell>
          <cell r="I361">
            <v>50</v>
          </cell>
          <cell r="J361">
            <v>0</v>
          </cell>
        </row>
        <row r="362">
          <cell r="A362" t="str">
            <v>POWIAT ŁÓDZKI WSCHODNI (WOJ. ŁÓDZKIE)</v>
          </cell>
          <cell r="B362" t="str">
            <v>BSK - Razem oszustwa</v>
          </cell>
          <cell r="C362">
            <v>119</v>
          </cell>
          <cell r="D362">
            <v>85</v>
          </cell>
          <cell r="E362">
            <v>1</v>
          </cell>
          <cell r="F362">
            <v>70.833335876464801</v>
          </cell>
          <cell r="G362">
            <v>167.79469825155101</v>
          </cell>
          <cell r="H362">
            <v>41</v>
          </cell>
          <cell r="I362">
            <v>31</v>
          </cell>
          <cell r="J362">
            <v>0</v>
          </cell>
        </row>
        <row r="363">
          <cell r="A363" t="str">
            <v>POWIAT ŁÓDŹ (WOJ. ŁÓDZKIE)</v>
          </cell>
          <cell r="B363" t="str">
            <v>BSK - Razem oszustwa</v>
          </cell>
          <cell r="C363">
            <v>2436</v>
          </cell>
          <cell r="D363">
            <v>1563</v>
          </cell>
          <cell r="E363">
            <v>21</v>
          </cell>
          <cell r="F363">
            <v>63.614162445068402</v>
          </cell>
          <cell r="G363">
            <v>351.11134813208997</v>
          </cell>
          <cell r="H363">
            <v>0</v>
          </cell>
          <cell r="I363">
            <v>483</v>
          </cell>
          <cell r="J363">
            <v>2</v>
          </cell>
        </row>
        <row r="364">
          <cell r="A364" t="str">
            <v>POWIAT ŁĘCZYCKI (WOJ. ŁÓDZKIE)</v>
          </cell>
          <cell r="B364" t="str">
            <v>BSK - Razem oszustwa</v>
          </cell>
          <cell r="C364">
            <v>59</v>
          </cell>
          <cell r="D364">
            <v>43</v>
          </cell>
          <cell r="E364">
            <v>0</v>
          </cell>
          <cell r="F364">
            <v>72.881355285644503</v>
          </cell>
          <cell r="G364">
            <v>116.60309492282499</v>
          </cell>
          <cell r="H364">
            <v>32</v>
          </cell>
          <cell r="I364">
            <v>21</v>
          </cell>
          <cell r="J364">
            <v>0</v>
          </cell>
        </row>
        <row r="365">
          <cell r="A365" t="str">
            <v>POWIAT ŁĘCZYŃSKI (WOJ. LUBELSKIE)</v>
          </cell>
          <cell r="B365" t="str">
            <v>BSK - Razem oszustwa</v>
          </cell>
          <cell r="C365">
            <v>236</v>
          </cell>
          <cell r="D365">
            <v>208</v>
          </cell>
          <cell r="E365">
            <v>2</v>
          </cell>
          <cell r="F365">
            <v>87.394958496093807</v>
          </cell>
          <cell r="G365">
            <v>411.37916608562301</v>
          </cell>
          <cell r="H365">
            <v>31</v>
          </cell>
          <cell r="I365">
            <v>38</v>
          </cell>
          <cell r="J365">
            <v>0</v>
          </cell>
        </row>
        <row r="366">
          <cell r="A366" t="str">
            <v>POWIAT ŚREDZKI (WOJ. DOLNOŚLĄSKIE)</v>
          </cell>
          <cell r="B366" t="str">
            <v>BSK - Razem oszustwa</v>
          </cell>
          <cell r="C366">
            <v>65</v>
          </cell>
          <cell r="D366">
            <v>34</v>
          </cell>
          <cell r="E366">
            <v>0</v>
          </cell>
          <cell r="F366">
            <v>52.307693481445298</v>
          </cell>
          <cell r="G366">
            <v>121.688664232893</v>
          </cell>
          <cell r="H366">
            <v>34</v>
          </cell>
          <cell r="I366">
            <v>8</v>
          </cell>
          <cell r="J366">
            <v>0</v>
          </cell>
        </row>
        <row r="367">
          <cell r="A367" t="str">
            <v>POWIAT ŚREDZKI (WOJ. WIELKOPOLSKIE)</v>
          </cell>
          <cell r="B367" t="str">
            <v>BSK - Razem oszustwa</v>
          </cell>
          <cell r="C367">
            <v>280</v>
          </cell>
          <cell r="D367">
            <v>267</v>
          </cell>
          <cell r="E367">
            <v>0</v>
          </cell>
          <cell r="F367">
            <v>95.357139587402301</v>
          </cell>
          <cell r="G367">
            <v>483.41706807548201</v>
          </cell>
          <cell r="H367">
            <v>9</v>
          </cell>
          <cell r="I367">
            <v>28</v>
          </cell>
          <cell r="J367">
            <v>0</v>
          </cell>
        </row>
        <row r="368">
          <cell r="A368" t="str">
            <v>POWIAT ŚREMSKI (WOJ. WIELKOPOLSKIE)</v>
          </cell>
          <cell r="B368" t="str">
            <v>BSK - Razem oszustwa</v>
          </cell>
          <cell r="C368">
            <v>123</v>
          </cell>
          <cell r="D368">
            <v>96</v>
          </cell>
          <cell r="E368">
            <v>1</v>
          </cell>
          <cell r="F368">
            <v>77.419357299804702</v>
          </cell>
          <cell r="G368">
            <v>200.84911822338299</v>
          </cell>
          <cell r="H368">
            <v>23</v>
          </cell>
          <cell r="I368">
            <v>66</v>
          </cell>
          <cell r="J368">
            <v>0</v>
          </cell>
        </row>
        <row r="369">
          <cell r="A369" t="str">
            <v>POWIAT ŚWIDNICKI (WOJ. DOLNOŚLĄSKIE)</v>
          </cell>
          <cell r="B369" t="str">
            <v>BSK - Razem oszustwa</v>
          </cell>
          <cell r="C369">
            <v>420</v>
          </cell>
          <cell r="D369">
            <v>310</v>
          </cell>
          <cell r="E369">
            <v>7</v>
          </cell>
          <cell r="F369">
            <v>72.599533081054702</v>
          </cell>
          <cell r="G369">
            <v>264.767068019921</v>
          </cell>
          <cell r="H369">
            <v>58</v>
          </cell>
          <cell r="I369">
            <v>102</v>
          </cell>
          <cell r="J369">
            <v>1</v>
          </cell>
        </row>
        <row r="370">
          <cell r="A370" t="str">
            <v>POWIAT ŚWIDNICKI (WOJ. LUBELSKIE)</v>
          </cell>
          <cell r="B370" t="str">
            <v>BSK - Razem oszustwa</v>
          </cell>
          <cell r="C370">
            <v>115</v>
          </cell>
          <cell r="D370">
            <v>85</v>
          </cell>
          <cell r="E370">
            <v>2</v>
          </cell>
          <cell r="F370">
            <v>72.649574279785199</v>
          </cell>
          <cell r="G370">
            <v>158.64038294408999</v>
          </cell>
          <cell r="H370">
            <v>24</v>
          </cell>
          <cell r="I370">
            <v>39</v>
          </cell>
          <cell r="J370">
            <v>1</v>
          </cell>
        </row>
        <row r="371">
          <cell r="A371" t="str">
            <v>POWIAT ŚWIDWIŃSKI (WOJ. ZACHODNIOPOMORSKIE)</v>
          </cell>
          <cell r="B371" t="str">
            <v>BSK - Razem oszustwa</v>
          </cell>
          <cell r="C371">
            <v>49</v>
          </cell>
          <cell r="D371">
            <v>37</v>
          </cell>
          <cell r="E371">
            <v>0</v>
          </cell>
          <cell r="F371">
            <v>75.510200500488295</v>
          </cell>
          <cell r="G371">
            <v>102.967134571741</v>
          </cell>
          <cell r="H371">
            <v>13</v>
          </cell>
          <cell r="I371">
            <v>17</v>
          </cell>
          <cell r="J371">
            <v>0</v>
          </cell>
        </row>
        <row r="372">
          <cell r="A372" t="str">
            <v>POWIAT ŚWIEBODZIŃSKI (WOJ. LUBUSKIE)</v>
          </cell>
          <cell r="B372" t="str">
            <v>BSK - Razem oszustwa</v>
          </cell>
          <cell r="C372">
            <v>124</v>
          </cell>
          <cell r="D372">
            <v>81</v>
          </cell>
          <cell r="E372">
            <v>2</v>
          </cell>
          <cell r="F372">
            <v>64.285713195800795</v>
          </cell>
          <cell r="G372">
            <v>220.76627261073901</v>
          </cell>
          <cell r="H372">
            <v>23</v>
          </cell>
          <cell r="I372">
            <v>26</v>
          </cell>
          <cell r="J372">
            <v>2</v>
          </cell>
        </row>
        <row r="373">
          <cell r="A373" t="str">
            <v>POWIAT ŚWIECKI (WOJ. KUJAWSKO-POMORSKIE)</v>
          </cell>
          <cell r="B373" t="str">
            <v>BSK - Razem oszustwa</v>
          </cell>
          <cell r="C373">
            <v>191</v>
          </cell>
          <cell r="D373">
            <v>126</v>
          </cell>
          <cell r="E373">
            <v>2</v>
          </cell>
          <cell r="F373">
            <v>65.284973144531193</v>
          </cell>
          <cell r="G373">
            <v>191.813288342573</v>
          </cell>
          <cell r="H373">
            <v>106</v>
          </cell>
          <cell r="I373">
            <v>73</v>
          </cell>
          <cell r="J373">
            <v>1</v>
          </cell>
        </row>
        <row r="374">
          <cell r="A374" t="str">
            <v>POWIAT ŚWINOUJŚCIE (WOJ. ZACHODNIOPOMORSKIE)</v>
          </cell>
          <cell r="B374" t="str">
            <v>BSK - Razem oszustwa</v>
          </cell>
          <cell r="C374">
            <v>95</v>
          </cell>
          <cell r="D374">
            <v>67</v>
          </cell>
          <cell r="E374">
            <v>0</v>
          </cell>
          <cell r="F374">
            <v>70.526313781738295</v>
          </cell>
          <cell r="G374">
            <v>231.554829746265</v>
          </cell>
          <cell r="H374">
            <v>0</v>
          </cell>
          <cell r="I374">
            <v>45</v>
          </cell>
          <cell r="J374">
            <v>0</v>
          </cell>
        </row>
        <row r="375">
          <cell r="A375" t="str">
            <v>POWIAT ŚWIĘTOCHŁOWICE (WOJ. ŚLĄSKIE)</v>
          </cell>
          <cell r="B375" t="str">
            <v>BSK - Razem oszustwa</v>
          </cell>
          <cell r="C375">
            <v>143</v>
          </cell>
          <cell r="D375">
            <v>119</v>
          </cell>
          <cell r="E375">
            <v>1</v>
          </cell>
          <cell r="F375">
            <v>82.638885498046903</v>
          </cell>
          <cell r="G375">
            <v>283.00579865027998</v>
          </cell>
          <cell r="H375">
            <v>0</v>
          </cell>
          <cell r="I375">
            <v>26</v>
          </cell>
          <cell r="J375">
            <v>0</v>
          </cell>
        </row>
        <row r="376">
          <cell r="A376" t="str">
            <v>POWIAT ŻAGAŃSKI (WOJ. LUBUSKIE)</v>
          </cell>
          <cell r="B376" t="str">
            <v>BSK - Razem oszustwa</v>
          </cell>
          <cell r="C376">
            <v>308</v>
          </cell>
          <cell r="D376">
            <v>276</v>
          </cell>
          <cell r="E376">
            <v>2</v>
          </cell>
          <cell r="F376">
            <v>89.032257080078097</v>
          </cell>
          <cell r="G376">
            <v>383.14652866757098</v>
          </cell>
          <cell r="H376">
            <v>36</v>
          </cell>
          <cell r="I376">
            <v>70</v>
          </cell>
          <cell r="J376">
            <v>0</v>
          </cell>
        </row>
        <row r="377">
          <cell r="A377" t="str">
            <v>POWIAT ŻARSKI (WOJ. LUBUSKIE)</v>
          </cell>
          <cell r="B377" t="str">
            <v>BSK - Razem oszustwa</v>
          </cell>
          <cell r="C377">
            <v>140</v>
          </cell>
          <cell r="D377">
            <v>91</v>
          </cell>
          <cell r="E377">
            <v>2</v>
          </cell>
          <cell r="F377">
            <v>64.084510803222699</v>
          </cell>
          <cell r="G377">
            <v>143.536745406824</v>
          </cell>
          <cell r="H377">
            <v>17</v>
          </cell>
          <cell r="I377">
            <v>48</v>
          </cell>
          <cell r="J377">
            <v>0</v>
          </cell>
        </row>
        <row r="378">
          <cell r="A378" t="str">
            <v>POWIAT ŻNIŃSKI (WOJ. KUJAWSKO-POMORSKIE)</v>
          </cell>
          <cell r="B378" t="str">
            <v>BSK - Razem oszustwa</v>
          </cell>
          <cell r="C378">
            <v>116</v>
          </cell>
          <cell r="D378">
            <v>84</v>
          </cell>
          <cell r="E378">
            <v>1</v>
          </cell>
          <cell r="F378">
            <v>71.794868469238295</v>
          </cell>
          <cell r="G378">
            <v>164.59737495565801</v>
          </cell>
          <cell r="H378">
            <v>41</v>
          </cell>
          <cell r="I378">
            <v>50</v>
          </cell>
          <cell r="J378">
            <v>0</v>
          </cell>
        </row>
        <row r="379">
          <cell r="A379" t="str">
            <v>POWIAT ŻORY (WOJ. ŚLĄSKIE)</v>
          </cell>
          <cell r="B379" t="str">
            <v>BSK - Razem oszustwa</v>
          </cell>
          <cell r="C379">
            <v>228</v>
          </cell>
          <cell r="D379">
            <v>153</v>
          </cell>
          <cell r="E379">
            <v>3</v>
          </cell>
          <cell r="F379">
            <v>66.2337646484375</v>
          </cell>
          <cell r="G379">
            <v>367.13202260760397</v>
          </cell>
          <cell r="H379">
            <v>0</v>
          </cell>
          <cell r="I379">
            <v>57</v>
          </cell>
          <cell r="J379">
            <v>0</v>
          </cell>
        </row>
        <row r="380">
          <cell r="A380" t="str">
            <v>POWIAT ŻUROMIŃSKI (WOJ. MAZOWIECKIE)</v>
          </cell>
          <cell r="B380" t="str">
            <v>BSK - Razem oszustwa</v>
          </cell>
          <cell r="C380">
            <v>21</v>
          </cell>
          <cell r="D380">
            <v>8</v>
          </cell>
          <cell r="E380">
            <v>0</v>
          </cell>
          <cell r="F380">
            <v>38.095237731933601</v>
          </cell>
          <cell r="G380">
            <v>53.275153483180297</v>
          </cell>
          <cell r="H380">
            <v>11</v>
          </cell>
          <cell r="I380">
            <v>8</v>
          </cell>
          <cell r="J380">
            <v>0</v>
          </cell>
        </row>
        <row r="381">
          <cell r="A381" t="str">
            <v>POWIAT ŻYRARDOWSKI (WOJ. MAZOWIECKIE)</v>
          </cell>
          <cell r="B381" t="str">
            <v>BSK - Razem oszustwa</v>
          </cell>
          <cell r="C381">
            <v>464</v>
          </cell>
          <cell r="D381">
            <v>421</v>
          </cell>
          <cell r="E381">
            <v>0</v>
          </cell>
          <cell r="F381">
            <v>90.732757568359403</v>
          </cell>
          <cell r="G381">
            <v>610.22923050620102</v>
          </cell>
          <cell r="H381">
            <v>165</v>
          </cell>
          <cell r="I381">
            <v>56</v>
          </cell>
          <cell r="J381">
            <v>0</v>
          </cell>
        </row>
        <row r="382">
          <cell r="A382" t="str">
            <v>POWIAT ŻYWIECKI (WOJ. ŚLĄSKIE)</v>
          </cell>
          <cell r="B382" t="str">
            <v>BSK - Razem oszustwa</v>
          </cell>
          <cell r="C382">
            <v>2006</v>
          </cell>
          <cell r="D382">
            <v>1945</v>
          </cell>
          <cell r="E382">
            <v>2</v>
          </cell>
          <cell r="F382">
            <v>96.862548828125</v>
          </cell>
          <cell r="G382">
            <v>1309.7328954498901</v>
          </cell>
          <cell r="H382">
            <v>156</v>
          </cell>
          <cell r="I382">
            <v>115</v>
          </cell>
          <cell r="J382">
            <v>0</v>
          </cell>
        </row>
        <row r="383">
          <cell r="A383" t="str">
            <v>Podsumowanie całkowite</v>
          </cell>
          <cell r="C383">
            <v>111343</v>
          </cell>
          <cell r="D383">
            <v>84942</v>
          </cell>
          <cell r="E383">
            <v>991</v>
          </cell>
          <cell r="F383">
            <v>75.615577697753906</v>
          </cell>
          <cell r="G383">
            <v>201514.849872405</v>
          </cell>
          <cell r="H383">
            <v>17179</v>
          </cell>
          <cell r="I383">
            <v>23857</v>
          </cell>
          <cell r="J383">
            <v>194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3"/>
      <sheetName val="nowy72"/>
      <sheetName val="stary66"/>
      <sheetName val="dane"/>
      <sheetName val="makroregiony"/>
      <sheetName val="regiony"/>
      <sheetName val="województwa"/>
      <sheetName val="podregiony73"/>
      <sheetName val="podregiony72"/>
      <sheetName val="powiaty"/>
      <sheetName val="powiaty posort alfabet"/>
      <sheetName val="STRATEG"/>
      <sheetName val="data"/>
      <sheetName val="Tabl-III-NTS 3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POWIAT ALEKSANDROWSKI (WOJ. KUJAWSKO-POMORSKIE)</v>
          </cell>
          <cell r="B3" t="str">
            <v>TM - Przeciwko mieniu</v>
          </cell>
          <cell r="C3">
            <v>454</v>
          </cell>
          <cell r="D3">
            <v>286</v>
          </cell>
          <cell r="E3">
            <v>2</v>
          </cell>
          <cell r="F3">
            <v>62.7192993164062</v>
          </cell>
          <cell r="G3">
            <v>821.67484118509401</v>
          </cell>
          <cell r="H3">
            <v>134</v>
          </cell>
        </row>
        <row r="4">
          <cell r="A4" t="str">
            <v>POWIAT AUGUSTOWSKI (WOJ. PODLASKIE)</v>
          </cell>
          <cell r="B4" t="str">
            <v>TM - Przeciwko mieniu</v>
          </cell>
          <cell r="C4">
            <v>403</v>
          </cell>
          <cell r="D4">
            <v>216</v>
          </cell>
          <cell r="E4">
            <v>1</v>
          </cell>
          <cell r="F4">
            <v>53.465347290039098</v>
          </cell>
          <cell r="G4">
            <v>686.06254575168998</v>
          </cell>
          <cell r="H4">
            <v>86</v>
          </cell>
        </row>
        <row r="5">
          <cell r="A5" t="str">
            <v>POWIAT BARTOSZYCKI (WOJ. WARMIŃSKO-MAZURSKIE)</v>
          </cell>
          <cell r="B5" t="str">
            <v>TM - Przeciwko mieniu</v>
          </cell>
          <cell r="C5">
            <v>339</v>
          </cell>
          <cell r="D5">
            <v>195</v>
          </cell>
          <cell r="E5">
            <v>7</v>
          </cell>
          <cell r="F5">
            <v>56.358383178710902</v>
          </cell>
          <cell r="G5">
            <v>577.65054697883602</v>
          </cell>
          <cell r="H5">
            <v>89</v>
          </cell>
        </row>
        <row r="6">
          <cell r="A6" t="str">
            <v>POWIAT BEŁCHATOWSKI (WOJ. ŁÓDZKIE)</v>
          </cell>
          <cell r="B6" t="str">
            <v>TM - Przeciwko mieniu</v>
          </cell>
          <cell r="C6">
            <v>786</v>
          </cell>
          <cell r="D6">
            <v>536</v>
          </cell>
          <cell r="E6">
            <v>2</v>
          </cell>
          <cell r="F6">
            <v>68.020301818847699</v>
          </cell>
          <cell r="G6">
            <v>695.98172383870201</v>
          </cell>
          <cell r="H6">
            <v>174</v>
          </cell>
        </row>
        <row r="7">
          <cell r="A7" t="str">
            <v>POWIAT BIALSKI (WOJ. LUBELSKIE)</v>
          </cell>
          <cell r="B7" t="str">
            <v>TM - Przeciwko mieniu</v>
          </cell>
          <cell r="C7">
            <v>371</v>
          </cell>
          <cell r="D7">
            <v>225</v>
          </cell>
          <cell r="E7">
            <v>1</v>
          </cell>
          <cell r="F7">
            <v>60.483871459960902</v>
          </cell>
          <cell r="G7">
            <v>330.74797182847499</v>
          </cell>
          <cell r="H7">
            <v>262</v>
          </cell>
        </row>
        <row r="8">
          <cell r="A8" t="str">
            <v>POWIAT BIAŁA PODLASKA (WOJ. LUBELSKIE)</v>
          </cell>
          <cell r="B8" t="str">
            <v>TM - Przeciwko mieniu</v>
          </cell>
          <cell r="C8">
            <v>381</v>
          </cell>
          <cell r="D8">
            <v>223</v>
          </cell>
          <cell r="E8">
            <v>5</v>
          </cell>
          <cell r="F8">
            <v>57.772022247314503</v>
          </cell>
          <cell r="G8">
            <v>664.46920943860198</v>
          </cell>
          <cell r="H8">
            <v>1</v>
          </cell>
        </row>
        <row r="9">
          <cell r="A9" t="str">
            <v>POWIAT BIAŁOBRZESKI (WOJ. MAZOWIECKIE)</v>
          </cell>
          <cell r="B9" t="str">
            <v>TM - Przeciwko mieniu</v>
          </cell>
          <cell r="C9">
            <v>177</v>
          </cell>
          <cell r="D9">
            <v>101</v>
          </cell>
          <cell r="E9">
            <v>1</v>
          </cell>
          <cell r="F9">
            <v>56.741573333740199</v>
          </cell>
          <cell r="G9">
            <v>527.72808586762096</v>
          </cell>
          <cell r="H9">
            <v>112</v>
          </cell>
        </row>
        <row r="10">
          <cell r="A10" t="str">
            <v>POWIAT BIAŁOGARDZKI (WOJ. ZACHODNIOPOMORSKIE)</v>
          </cell>
          <cell r="B10" t="str">
            <v>TM - Przeciwko mieniu</v>
          </cell>
          <cell r="C10">
            <v>334</v>
          </cell>
          <cell r="D10">
            <v>141</v>
          </cell>
          <cell r="E10">
            <v>2</v>
          </cell>
          <cell r="F10">
            <v>41.964286804199197</v>
          </cell>
          <cell r="G10">
            <v>693.76648733980005</v>
          </cell>
          <cell r="H10">
            <v>58</v>
          </cell>
        </row>
        <row r="11">
          <cell r="A11" t="str">
            <v>POWIAT BIAŁOSTOCKI (WOJ. PODLASKIE)</v>
          </cell>
          <cell r="B11" t="str">
            <v>TM - Przeciwko mieniu</v>
          </cell>
          <cell r="C11">
            <v>600</v>
          </cell>
          <cell r="D11">
            <v>227</v>
          </cell>
          <cell r="E11">
            <v>7</v>
          </cell>
          <cell r="F11">
            <v>37.3970336914062</v>
          </cell>
          <cell r="G11">
            <v>409.51438419274501</v>
          </cell>
          <cell r="H11">
            <v>365</v>
          </cell>
        </row>
        <row r="12">
          <cell r="A12" t="str">
            <v>POWIAT BIAŁYSTOK (WOJ. PODLASKIE)</v>
          </cell>
          <cell r="B12" t="str">
            <v>TM - Przeciwko mieniu</v>
          </cell>
          <cell r="C12">
            <v>2386</v>
          </cell>
          <cell r="D12">
            <v>1090</v>
          </cell>
          <cell r="E12">
            <v>24</v>
          </cell>
          <cell r="F12">
            <v>45.228214263916001</v>
          </cell>
          <cell r="G12">
            <v>803.01010998478796</v>
          </cell>
          <cell r="H12">
            <v>0</v>
          </cell>
        </row>
        <row r="13">
          <cell r="A13" t="str">
            <v>POWIAT BIELSKI (WOJ. PODLASKIE)</v>
          </cell>
          <cell r="B13" t="str">
            <v>TM - Przeciwko mieniu</v>
          </cell>
          <cell r="C13">
            <v>226</v>
          </cell>
          <cell r="D13">
            <v>132</v>
          </cell>
          <cell r="E13">
            <v>3</v>
          </cell>
          <cell r="F13">
            <v>57.641921997070298</v>
          </cell>
          <cell r="G13">
            <v>405.40298132634899</v>
          </cell>
          <cell r="H13">
            <v>92</v>
          </cell>
        </row>
        <row r="14">
          <cell r="A14" t="str">
            <v>POWIAT BIELSKI (WOJ. ŚLĄSKIE)</v>
          </cell>
          <cell r="B14" t="str">
            <v>TM - Przeciwko mieniu</v>
          </cell>
          <cell r="C14">
            <v>775</v>
          </cell>
          <cell r="D14">
            <v>349</v>
          </cell>
          <cell r="E14">
            <v>21</v>
          </cell>
          <cell r="F14">
            <v>43.8442192077637</v>
          </cell>
          <cell r="G14">
            <v>474.39201307485598</v>
          </cell>
          <cell r="H14">
            <v>444</v>
          </cell>
        </row>
        <row r="15">
          <cell r="A15" t="str">
            <v>POWIAT BIELSKO-BIAŁA (WOJ. ŚLĄSKIE)</v>
          </cell>
          <cell r="B15" t="str">
            <v>TM - Przeciwko mieniu</v>
          </cell>
          <cell r="C15">
            <v>2176</v>
          </cell>
          <cell r="D15">
            <v>1422</v>
          </cell>
          <cell r="E15">
            <v>23</v>
          </cell>
          <cell r="F15">
            <v>64.665756225585895</v>
          </cell>
          <cell r="G15">
            <v>1266.3826617315001</v>
          </cell>
          <cell r="H15">
            <v>0</v>
          </cell>
        </row>
        <row r="16">
          <cell r="A16" t="str">
            <v>POWIAT BIERUŃSKO-LĘDZIŃSKI (WOJ. ŚLĄSKIE)</v>
          </cell>
          <cell r="B16" t="str">
            <v>TM - Przeciwko mieniu</v>
          </cell>
          <cell r="C16">
            <v>549</v>
          </cell>
          <cell r="D16">
            <v>403</v>
          </cell>
          <cell r="E16">
            <v>7</v>
          </cell>
          <cell r="F16">
            <v>72.482017517089801</v>
          </cell>
          <cell r="G16">
            <v>925.02106149957899</v>
          </cell>
          <cell r="H16">
            <v>193</v>
          </cell>
        </row>
        <row r="17">
          <cell r="A17" t="str">
            <v>POWIAT BIESZCZADZKI (WOJ. PODKARPACKIE)</v>
          </cell>
          <cell r="B17" t="str">
            <v>TM - Przeciwko mieniu</v>
          </cell>
          <cell r="C17">
            <v>65</v>
          </cell>
          <cell r="D17">
            <v>37</v>
          </cell>
          <cell r="E17">
            <v>0</v>
          </cell>
          <cell r="F17">
            <v>56.9230766296387</v>
          </cell>
          <cell r="G17">
            <v>296.51931937411598</v>
          </cell>
          <cell r="H17">
            <v>31</v>
          </cell>
        </row>
        <row r="18">
          <cell r="A18" t="str">
            <v>POWIAT BIŁGORAJSKI (WOJ. LUBELSKIE)</v>
          </cell>
          <cell r="B18" t="str">
            <v>TM - Przeciwko mieniu</v>
          </cell>
          <cell r="C18">
            <v>225</v>
          </cell>
          <cell r="D18">
            <v>133</v>
          </cell>
          <cell r="E18">
            <v>2</v>
          </cell>
          <cell r="F18">
            <v>58.590309143066399</v>
          </cell>
          <cell r="G18">
            <v>220.50392496986399</v>
          </cell>
          <cell r="H18">
            <v>98</v>
          </cell>
        </row>
        <row r="19">
          <cell r="A19" t="str">
            <v>POWIAT BOCHEŃSKI (WOJ. MAŁOPOLSKIE)</v>
          </cell>
          <cell r="B19" t="str">
            <v>TM - Przeciwko mieniu</v>
          </cell>
          <cell r="C19">
            <v>516</v>
          </cell>
          <cell r="D19">
            <v>310</v>
          </cell>
          <cell r="E19">
            <v>6</v>
          </cell>
          <cell r="F19">
            <v>59.386974334716797</v>
          </cell>
          <cell r="G19">
            <v>487.19691819623802</v>
          </cell>
          <cell r="H19">
            <v>183</v>
          </cell>
        </row>
        <row r="20">
          <cell r="A20" t="str">
            <v>POWIAT BOLESŁAWIECKI (WOJ. DOLNOŚLĄSKIE)</v>
          </cell>
          <cell r="B20" t="str">
            <v>TM - Przeciwko mieniu</v>
          </cell>
          <cell r="C20">
            <v>1652</v>
          </cell>
          <cell r="D20">
            <v>845</v>
          </cell>
          <cell r="E20">
            <v>9</v>
          </cell>
          <cell r="F20">
            <v>50.872966766357401</v>
          </cell>
          <cell r="G20">
            <v>1830.20728316143</v>
          </cell>
          <cell r="H20">
            <v>583</v>
          </cell>
        </row>
        <row r="21">
          <cell r="A21" t="str">
            <v>POWIAT BRANIEWSKI (WOJ. WARMIŃSKO-MAZURSKIE)</v>
          </cell>
          <cell r="B21" t="str">
            <v>TM - Przeciwko mieniu</v>
          </cell>
          <cell r="C21">
            <v>255</v>
          </cell>
          <cell r="D21">
            <v>143</v>
          </cell>
          <cell r="E21">
            <v>5</v>
          </cell>
          <cell r="F21">
            <v>55</v>
          </cell>
          <cell r="G21">
            <v>609.98947469141694</v>
          </cell>
          <cell r="H21">
            <v>73</v>
          </cell>
        </row>
        <row r="22">
          <cell r="A22" t="str">
            <v>POWIAT BRODNICKI (WOJ. KUJAWSKO-POMORSKIE)</v>
          </cell>
          <cell r="B22" t="str">
            <v>TM - Przeciwko mieniu</v>
          </cell>
          <cell r="C22">
            <v>417</v>
          </cell>
          <cell r="D22">
            <v>282</v>
          </cell>
          <cell r="E22">
            <v>3</v>
          </cell>
          <cell r="F22">
            <v>67.142860412597699</v>
          </cell>
          <cell r="G22">
            <v>529.47002209299399</v>
          </cell>
          <cell r="H22">
            <v>108</v>
          </cell>
        </row>
        <row r="23">
          <cell r="A23" t="str">
            <v>POWIAT BRZESKI (WOJ. MAŁOPOLSKIE)</v>
          </cell>
          <cell r="B23" t="str">
            <v>TM - Przeciwko mieniu</v>
          </cell>
          <cell r="C23">
            <v>609</v>
          </cell>
          <cell r="D23">
            <v>429</v>
          </cell>
          <cell r="E23">
            <v>4</v>
          </cell>
          <cell r="F23">
            <v>69.983688354492202</v>
          </cell>
          <cell r="G23">
            <v>654.66976264189896</v>
          </cell>
          <cell r="H23">
            <v>165</v>
          </cell>
        </row>
        <row r="24">
          <cell r="A24" t="str">
            <v>POWIAT BRZESKI (WOJ. OPOLSKIE)</v>
          </cell>
          <cell r="B24" t="str">
            <v>TM - Przeciwko mieniu</v>
          </cell>
          <cell r="C24">
            <v>956</v>
          </cell>
          <cell r="D24">
            <v>543</v>
          </cell>
          <cell r="E24">
            <v>21</v>
          </cell>
          <cell r="F24">
            <v>55.578300476074197</v>
          </cell>
          <cell r="G24">
            <v>1055.6070844927301</v>
          </cell>
          <cell r="H24">
            <v>217</v>
          </cell>
        </row>
        <row r="25">
          <cell r="A25" t="str">
            <v>POWIAT BRZEZIŃSKI (WOJ. ŁÓDZKIE)</v>
          </cell>
          <cell r="B25" t="str">
            <v>TM - Przeciwko mieniu</v>
          </cell>
          <cell r="C25">
            <v>153</v>
          </cell>
          <cell r="D25">
            <v>91</v>
          </cell>
          <cell r="E25">
            <v>0</v>
          </cell>
          <cell r="F25">
            <v>59.477123260497997</v>
          </cell>
          <cell r="G25">
            <v>495.37007058214101</v>
          </cell>
          <cell r="H25">
            <v>95</v>
          </cell>
        </row>
        <row r="26">
          <cell r="A26" t="str">
            <v>POWIAT BRZOZOWSKI (WOJ. PODKARPACKIE)</v>
          </cell>
          <cell r="B26" t="str">
            <v>TM - Przeciwko mieniu</v>
          </cell>
          <cell r="C26">
            <v>147</v>
          </cell>
          <cell r="D26">
            <v>94</v>
          </cell>
          <cell r="E26">
            <v>2</v>
          </cell>
          <cell r="F26">
            <v>63.087249755859403</v>
          </cell>
          <cell r="G26">
            <v>222.87585663169401</v>
          </cell>
          <cell r="H26">
            <v>112</v>
          </cell>
        </row>
        <row r="27">
          <cell r="A27" t="str">
            <v>POWIAT BUSKI (WOJ. ŚWIĘTOKRZYSKIE)</v>
          </cell>
          <cell r="B27" t="str">
            <v>TM - Przeciwko mieniu</v>
          </cell>
          <cell r="C27">
            <v>334</v>
          </cell>
          <cell r="D27">
            <v>258</v>
          </cell>
          <cell r="E27">
            <v>4</v>
          </cell>
          <cell r="F27">
            <v>76.331359863281193</v>
          </cell>
          <cell r="G27">
            <v>460.44831674432697</v>
          </cell>
          <cell r="H27">
            <v>134</v>
          </cell>
        </row>
        <row r="28">
          <cell r="A28" t="str">
            <v>POWIAT BYDGOSKI (WOJ. KUJAWSKO-POMORSKIE)</v>
          </cell>
          <cell r="B28" t="str">
            <v>TM - Przeciwko mieniu</v>
          </cell>
          <cell r="C28">
            <v>692</v>
          </cell>
          <cell r="D28">
            <v>332</v>
          </cell>
          <cell r="E28">
            <v>5</v>
          </cell>
          <cell r="F28">
            <v>47.632713317871101</v>
          </cell>
          <cell r="G28">
            <v>600.76745437813599</v>
          </cell>
          <cell r="H28">
            <v>484</v>
          </cell>
        </row>
        <row r="29">
          <cell r="A29" t="str">
            <v>POWIAT BYDGOSZCZ (WOJ. KUJAWSKO-POMORSKIE)</v>
          </cell>
          <cell r="B29" t="str">
            <v>TM - Przeciwko mieniu</v>
          </cell>
          <cell r="C29">
            <v>3785</v>
          </cell>
          <cell r="D29">
            <v>2237</v>
          </cell>
          <cell r="E29">
            <v>52</v>
          </cell>
          <cell r="F29">
            <v>58.300754547119098</v>
          </cell>
          <cell r="G29">
            <v>1071.5852950752401</v>
          </cell>
          <cell r="H29">
            <v>0</v>
          </cell>
        </row>
        <row r="30">
          <cell r="A30" t="str">
            <v>POWIAT BYTOM (WOJ. ŚLĄSKIE)</v>
          </cell>
          <cell r="B30" t="str">
            <v>TM - Przeciwko mieniu</v>
          </cell>
          <cell r="C30">
            <v>2834</v>
          </cell>
          <cell r="D30">
            <v>1970</v>
          </cell>
          <cell r="E30">
            <v>48</v>
          </cell>
          <cell r="F30">
            <v>68.355308532714801</v>
          </cell>
          <cell r="G30">
            <v>1677.2406609535501</v>
          </cell>
          <cell r="H30">
            <v>0</v>
          </cell>
        </row>
        <row r="31">
          <cell r="A31" t="str">
            <v>POWIAT BYTOWSKI (WOJ. POMORSKIE)</v>
          </cell>
          <cell r="B31" t="str">
            <v>TM - Przeciwko mieniu</v>
          </cell>
          <cell r="C31">
            <v>330</v>
          </cell>
          <cell r="D31">
            <v>186</v>
          </cell>
          <cell r="E31">
            <v>4</v>
          </cell>
          <cell r="F31">
            <v>55.688621520996101</v>
          </cell>
          <cell r="G31">
            <v>418.16615135080298</v>
          </cell>
          <cell r="H31">
            <v>146</v>
          </cell>
        </row>
        <row r="32">
          <cell r="A32" t="str">
            <v>POWIAT BĘDZIŃSKI (WOJ. ŚLĄSKIE)</v>
          </cell>
          <cell r="B32" t="str">
            <v>TM - Przeciwko mieniu</v>
          </cell>
          <cell r="C32">
            <v>1928</v>
          </cell>
          <cell r="D32">
            <v>1334</v>
          </cell>
          <cell r="E32">
            <v>95</v>
          </cell>
          <cell r="F32">
            <v>65.941673278808594</v>
          </cell>
          <cell r="G32">
            <v>1290.13262670467</v>
          </cell>
          <cell r="H32">
            <v>172</v>
          </cell>
        </row>
        <row r="33">
          <cell r="A33" t="str">
            <v>POWIAT CHEŁM (WOJ. LUBELSKIE)</v>
          </cell>
          <cell r="B33" t="str">
            <v>TM - Przeciwko mieniu</v>
          </cell>
          <cell r="C33">
            <v>572</v>
          </cell>
          <cell r="D33">
            <v>375</v>
          </cell>
          <cell r="E33">
            <v>14</v>
          </cell>
          <cell r="F33">
            <v>63.993175506591797</v>
          </cell>
          <cell r="G33">
            <v>900.37620614207697</v>
          </cell>
          <cell r="H33">
            <v>1</v>
          </cell>
        </row>
        <row r="34">
          <cell r="A34" t="str">
            <v>POWIAT CHEŁMIŃSKI (WOJ. KUJAWSKO-POMORSKIE)</v>
          </cell>
          <cell r="B34" t="str">
            <v>TM - Przeciwko mieniu</v>
          </cell>
          <cell r="C34">
            <v>225</v>
          </cell>
          <cell r="D34">
            <v>135</v>
          </cell>
          <cell r="E34">
            <v>1</v>
          </cell>
          <cell r="F34">
            <v>59.734512329101598</v>
          </cell>
          <cell r="G34">
            <v>430.91065785693797</v>
          </cell>
          <cell r="H34">
            <v>89</v>
          </cell>
        </row>
        <row r="35">
          <cell r="A35" t="str">
            <v>POWIAT CHEŁMSKI (WOJ. LUBELSKIE)</v>
          </cell>
          <cell r="B35" t="str">
            <v>TM - Przeciwko mieniu</v>
          </cell>
          <cell r="C35">
            <v>257</v>
          </cell>
          <cell r="D35">
            <v>167</v>
          </cell>
          <cell r="E35">
            <v>9</v>
          </cell>
          <cell r="F35">
            <v>62.781955718994098</v>
          </cell>
          <cell r="G35">
            <v>326.28291394764199</v>
          </cell>
          <cell r="H35">
            <v>218</v>
          </cell>
        </row>
        <row r="36">
          <cell r="A36" t="str">
            <v>POWIAT CHODZIESKI (WOJ. WIELKOPOLSKIE)</v>
          </cell>
          <cell r="B36" t="str">
            <v>TM - Przeciwko mieniu</v>
          </cell>
          <cell r="C36">
            <v>281</v>
          </cell>
          <cell r="D36">
            <v>218</v>
          </cell>
          <cell r="E36">
            <v>3</v>
          </cell>
          <cell r="F36">
            <v>76.760566711425795</v>
          </cell>
          <cell r="G36">
            <v>592.92707629979702</v>
          </cell>
          <cell r="H36">
            <v>137</v>
          </cell>
        </row>
        <row r="37">
          <cell r="A37" t="str">
            <v>POWIAT CHOJNICKI (WOJ. POMORSKIE)</v>
          </cell>
          <cell r="B37" t="str">
            <v>TM - Przeciwko mieniu</v>
          </cell>
          <cell r="C37">
            <v>658</v>
          </cell>
          <cell r="D37">
            <v>400</v>
          </cell>
          <cell r="E37">
            <v>4</v>
          </cell>
          <cell r="F37">
            <v>60.422962188720703</v>
          </cell>
          <cell r="G37">
            <v>677.81245815177601</v>
          </cell>
          <cell r="H37">
            <v>165</v>
          </cell>
        </row>
        <row r="38">
          <cell r="A38" t="str">
            <v>POWIAT CHORZÓW (WOJ. ŚLĄSKIE)</v>
          </cell>
          <cell r="B38" t="str">
            <v>TM - Przeciwko mieniu</v>
          </cell>
          <cell r="C38">
            <v>1698</v>
          </cell>
          <cell r="D38">
            <v>966</v>
          </cell>
          <cell r="E38">
            <v>51</v>
          </cell>
          <cell r="F38">
            <v>55.231559753417997</v>
          </cell>
          <cell r="G38">
            <v>1555.64309992579</v>
          </cell>
          <cell r="H38">
            <v>0</v>
          </cell>
        </row>
        <row r="39">
          <cell r="A39" t="str">
            <v>POWIAT CHOSZCZEŃSKI (WOJ. ZACHODNIOPOMORSKIE)</v>
          </cell>
          <cell r="B39" t="str">
            <v>TM - Przeciwko mieniu</v>
          </cell>
          <cell r="C39">
            <v>351</v>
          </cell>
          <cell r="D39">
            <v>223</v>
          </cell>
          <cell r="E39">
            <v>6</v>
          </cell>
          <cell r="F39">
            <v>62.4649848937988</v>
          </cell>
          <cell r="G39">
            <v>715.33382245047699</v>
          </cell>
          <cell r="H39">
            <v>128</v>
          </cell>
        </row>
        <row r="40">
          <cell r="A40" t="str">
            <v>POWIAT CHRZANOWSKI (WOJ. MAŁOPOLSKIE)</v>
          </cell>
          <cell r="B40" t="str">
            <v>TM - Przeciwko mieniu</v>
          </cell>
          <cell r="C40">
            <v>1490</v>
          </cell>
          <cell r="D40">
            <v>1116</v>
          </cell>
          <cell r="E40">
            <v>27</v>
          </cell>
          <cell r="F40">
            <v>73.566246032714801</v>
          </cell>
          <cell r="G40">
            <v>1184.0714575204399</v>
          </cell>
          <cell r="H40">
            <v>159</v>
          </cell>
        </row>
        <row r="41">
          <cell r="A41" t="str">
            <v>POWIAT CIECHANOWSKI (WOJ. MAZOWIECKIE)</v>
          </cell>
          <cell r="B41" t="str">
            <v>TM - Przeciwko mieniu</v>
          </cell>
          <cell r="C41">
            <v>623</v>
          </cell>
          <cell r="D41">
            <v>400</v>
          </cell>
          <cell r="E41">
            <v>7</v>
          </cell>
          <cell r="F41">
            <v>63.492061614990199</v>
          </cell>
          <cell r="G41">
            <v>691.24679618760194</v>
          </cell>
          <cell r="H41">
            <v>133</v>
          </cell>
        </row>
        <row r="42">
          <cell r="A42" t="str">
            <v>POWIAT CIESZYŃSKI (WOJ. ŚLĄSKIE)</v>
          </cell>
          <cell r="B42" t="str">
            <v>TM - Przeciwko mieniu</v>
          </cell>
          <cell r="C42">
            <v>1203</v>
          </cell>
          <cell r="D42">
            <v>689</v>
          </cell>
          <cell r="E42">
            <v>41</v>
          </cell>
          <cell r="F42">
            <v>55.385852813720703</v>
          </cell>
          <cell r="G42">
            <v>676.64098093256098</v>
          </cell>
          <cell r="H42">
            <v>375</v>
          </cell>
        </row>
        <row r="43">
          <cell r="A43" t="str">
            <v>POWIAT CZARNKOWSKO-TRZCIANECKI (WOJ. WIELKOPOLSKIE)</v>
          </cell>
          <cell r="B43" t="str">
            <v>TM - Przeciwko mieniu</v>
          </cell>
          <cell r="C43">
            <v>381</v>
          </cell>
          <cell r="D43">
            <v>260</v>
          </cell>
          <cell r="E43">
            <v>2</v>
          </cell>
          <cell r="F43">
            <v>67.885116577148395</v>
          </cell>
          <cell r="G43">
            <v>433.89629764602699</v>
          </cell>
          <cell r="H43">
            <v>146</v>
          </cell>
        </row>
        <row r="44">
          <cell r="A44" t="str">
            <v>POWIAT CZĘSTOCHOWA (WOJ. ŚLĄSKIE)</v>
          </cell>
          <cell r="B44" t="str">
            <v>TM - Przeciwko mieniu</v>
          </cell>
          <cell r="C44">
            <v>2301</v>
          </cell>
          <cell r="D44">
            <v>1358</v>
          </cell>
          <cell r="E44">
            <v>26</v>
          </cell>
          <cell r="F44">
            <v>58.358402252197301</v>
          </cell>
          <cell r="G44">
            <v>1021.2460000088799</v>
          </cell>
          <cell r="H44">
            <v>0</v>
          </cell>
        </row>
        <row r="45">
          <cell r="A45" t="str">
            <v>POWIAT CZĘSTOCHOWSKI (WOJ. ŚLĄSKIE)</v>
          </cell>
          <cell r="B45" t="str">
            <v>TM - Przeciwko mieniu</v>
          </cell>
          <cell r="C45">
            <v>434</v>
          </cell>
          <cell r="D45">
            <v>216</v>
          </cell>
          <cell r="E45">
            <v>10</v>
          </cell>
          <cell r="F45">
            <v>48.648647308349602</v>
          </cell>
          <cell r="G45">
            <v>320.38268752353002</v>
          </cell>
          <cell r="H45">
            <v>374</v>
          </cell>
        </row>
        <row r="46">
          <cell r="A46" t="str">
            <v>POWIAT CZŁUCHOWSKI (WOJ. POMORSKIE)</v>
          </cell>
          <cell r="B46" t="str">
            <v>TM - Przeciwko mieniu</v>
          </cell>
          <cell r="C46">
            <v>264</v>
          </cell>
          <cell r="D46">
            <v>138</v>
          </cell>
          <cell r="E46">
            <v>3</v>
          </cell>
          <cell r="F46">
            <v>51.685394287109403</v>
          </cell>
          <cell r="G46">
            <v>465.21463311482302</v>
          </cell>
          <cell r="H46">
            <v>82</v>
          </cell>
        </row>
        <row r="47">
          <cell r="A47" t="str">
            <v>POWIAT DRAWSKI (WOJ. ZACHODNIOPOMORSKIE)</v>
          </cell>
          <cell r="B47" t="str">
            <v>TM - Przeciwko mieniu</v>
          </cell>
          <cell r="C47">
            <v>567</v>
          </cell>
          <cell r="D47">
            <v>331</v>
          </cell>
          <cell r="E47">
            <v>4</v>
          </cell>
          <cell r="F47">
            <v>57.968475341796903</v>
          </cell>
          <cell r="G47">
            <v>980.59562104389295</v>
          </cell>
          <cell r="H47">
            <v>126</v>
          </cell>
        </row>
        <row r="48">
          <cell r="A48" t="str">
            <v>POWIAT DZIAŁDOWSKI (WOJ. WARMIŃSKO-MAZURSKIE)</v>
          </cell>
          <cell r="B48" t="str">
            <v>TM - Przeciwko mieniu</v>
          </cell>
          <cell r="C48">
            <v>429</v>
          </cell>
          <cell r="D48">
            <v>253</v>
          </cell>
          <cell r="E48">
            <v>2</v>
          </cell>
          <cell r="F48">
            <v>58.700695037841797</v>
          </cell>
          <cell r="G48">
            <v>650.76909074360594</v>
          </cell>
          <cell r="H48">
            <v>93</v>
          </cell>
        </row>
        <row r="49">
          <cell r="A49" t="str">
            <v>POWIAT DZIERŻONIOWSKI (WOJ. DOLNOŚLĄSKIE)</v>
          </cell>
          <cell r="B49" t="str">
            <v>TM - Przeciwko mieniu</v>
          </cell>
          <cell r="C49">
            <v>656</v>
          </cell>
          <cell r="D49">
            <v>357</v>
          </cell>
          <cell r="E49">
            <v>7</v>
          </cell>
          <cell r="F49">
            <v>53.846153259277301</v>
          </cell>
          <cell r="G49">
            <v>640.78144078144101</v>
          </cell>
          <cell r="H49">
            <v>77</v>
          </cell>
        </row>
        <row r="50">
          <cell r="A50" t="str">
            <v>POWIAT DĄBROWA GÓRNICZA (WOJ. ŚLĄSKIE)</v>
          </cell>
          <cell r="B50" t="str">
            <v>TM - Przeciwko mieniu</v>
          </cell>
          <cell r="C50">
            <v>1895</v>
          </cell>
          <cell r="D50">
            <v>1249</v>
          </cell>
          <cell r="E50">
            <v>86</v>
          </cell>
          <cell r="F50">
            <v>63.048965454101598</v>
          </cell>
          <cell r="G50">
            <v>1561.12269023866</v>
          </cell>
          <cell r="H50">
            <v>0</v>
          </cell>
        </row>
        <row r="51">
          <cell r="A51" t="str">
            <v>POWIAT DĄBROWSKI (WOJ. MAŁOPOLSKIE)</v>
          </cell>
          <cell r="B51" t="str">
            <v>TM - Przeciwko mieniu</v>
          </cell>
          <cell r="C51">
            <v>261</v>
          </cell>
          <cell r="D51">
            <v>130</v>
          </cell>
          <cell r="E51">
            <v>5</v>
          </cell>
          <cell r="F51">
            <v>48.872180938720703</v>
          </cell>
          <cell r="G51">
            <v>439.82339658252198</v>
          </cell>
          <cell r="H51">
            <v>147</v>
          </cell>
        </row>
        <row r="52">
          <cell r="A52" t="str">
            <v>POWIAT DĘBICKI (WOJ. PODKARPACKIE)</v>
          </cell>
          <cell r="B52" t="str">
            <v>TM - Przeciwko mieniu</v>
          </cell>
          <cell r="C52">
            <v>739</v>
          </cell>
          <cell r="D52">
            <v>401</v>
          </cell>
          <cell r="E52">
            <v>2</v>
          </cell>
          <cell r="F52">
            <v>54.116058349609403</v>
          </cell>
          <cell r="G52">
            <v>545.88701099160903</v>
          </cell>
          <cell r="H52">
            <v>269</v>
          </cell>
        </row>
        <row r="53">
          <cell r="A53" t="str">
            <v>POWIAT ELBLĄG (WOJ. WARMIŃSKO-MAZURSKIE)</v>
          </cell>
          <cell r="B53" t="str">
            <v>TM - Przeciwko mieniu</v>
          </cell>
          <cell r="C53">
            <v>1476</v>
          </cell>
          <cell r="D53">
            <v>838</v>
          </cell>
          <cell r="E53">
            <v>41</v>
          </cell>
          <cell r="F53">
            <v>55.240608215332003</v>
          </cell>
          <cell r="G53">
            <v>1219.3711481585501</v>
          </cell>
          <cell r="H53">
            <v>0</v>
          </cell>
        </row>
        <row r="54">
          <cell r="A54" t="str">
            <v>POWIAT ELBLĄSKI (WOJ. WARMIŃSKO-MAZURSKIE)</v>
          </cell>
          <cell r="B54" t="str">
            <v>TM - Przeciwko mieniu</v>
          </cell>
          <cell r="C54">
            <v>334</v>
          </cell>
          <cell r="D54">
            <v>225</v>
          </cell>
          <cell r="E54">
            <v>14</v>
          </cell>
          <cell r="F54">
            <v>64.655174255371094</v>
          </cell>
          <cell r="G54">
            <v>576.18990115065503</v>
          </cell>
          <cell r="H54">
            <v>179</v>
          </cell>
        </row>
        <row r="55">
          <cell r="A55" t="str">
            <v>POWIAT EŁCKI (WOJ. WARMIŃSKO-MAZURSKIE)</v>
          </cell>
          <cell r="B55" t="str">
            <v>TM - Przeciwko mieniu</v>
          </cell>
          <cell r="C55">
            <v>653</v>
          </cell>
          <cell r="D55">
            <v>402</v>
          </cell>
          <cell r="E55">
            <v>6</v>
          </cell>
          <cell r="F55">
            <v>61.001518249511697</v>
          </cell>
          <cell r="G55">
            <v>719.70991171705396</v>
          </cell>
          <cell r="H55">
            <v>132</v>
          </cell>
        </row>
        <row r="56">
          <cell r="A56" t="str">
            <v>POWIAT GARWOLIŃSKI (WOJ. MAZOWIECKIE)</v>
          </cell>
          <cell r="B56" t="str">
            <v>TM - Przeciwko mieniu</v>
          </cell>
          <cell r="C56">
            <v>407</v>
          </cell>
          <cell r="D56">
            <v>231</v>
          </cell>
          <cell r="E56">
            <v>5</v>
          </cell>
          <cell r="F56">
            <v>56.067962646484403</v>
          </cell>
          <cell r="G56">
            <v>373.64473454698998</v>
          </cell>
          <cell r="H56">
            <v>224</v>
          </cell>
        </row>
        <row r="57">
          <cell r="A57" t="str">
            <v>POWIAT GDAŃSK (WOJ. POMORSKIE)</v>
          </cell>
          <cell r="B57" t="str">
            <v>TM - Przeciwko mieniu</v>
          </cell>
          <cell r="C57">
            <v>6803</v>
          </cell>
          <cell r="D57">
            <v>2559</v>
          </cell>
          <cell r="E57">
            <v>161</v>
          </cell>
          <cell r="F57">
            <v>36.746124267578097</v>
          </cell>
          <cell r="G57">
            <v>1465.23854548744</v>
          </cell>
          <cell r="H57">
            <v>0</v>
          </cell>
        </row>
        <row r="58">
          <cell r="A58" t="str">
            <v>POWIAT GDAŃSKI (WOJ. POMORSKIE)</v>
          </cell>
          <cell r="B58" t="str">
            <v>TM - Przeciwko mieniu</v>
          </cell>
          <cell r="C58">
            <v>1393</v>
          </cell>
          <cell r="D58">
            <v>622</v>
          </cell>
          <cell r="E58">
            <v>7</v>
          </cell>
          <cell r="F58">
            <v>44.4285697937012</v>
          </cell>
          <cell r="G58">
            <v>1235.20283750831</v>
          </cell>
          <cell r="H58">
            <v>826</v>
          </cell>
        </row>
        <row r="59">
          <cell r="A59" t="str">
            <v>POWIAT GDYNIA (WOJ. POMORSKIE)</v>
          </cell>
          <cell r="B59" t="str">
            <v>TM - Przeciwko mieniu</v>
          </cell>
          <cell r="C59">
            <v>3508</v>
          </cell>
          <cell r="D59">
            <v>2095</v>
          </cell>
          <cell r="E59">
            <v>40</v>
          </cell>
          <cell r="F59">
            <v>59.047351837158203</v>
          </cell>
          <cell r="G59">
            <v>1422.29862594925</v>
          </cell>
          <cell r="H59">
            <v>0</v>
          </cell>
        </row>
        <row r="60">
          <cell r="A60" t="str">
            <v>POWIAT GIŻYCKI (WOJ. WARMIŃSKO-MAZURSKIE)</v>
          </cell>
          <cell r="B60" t="str">
            <v>TM - Przeciwko mieniu</v>
          </cell>
          <cell r="C60">
            <v>448</v>
          </cell>
          <cell r="D60">
            <v>219</v>
          </cell>
          <cell r="E60">
            <v>6</v>
          </cell>
          <cell r="F60">
            <v>48.237884521484403</v>
          </cell>
          <cell r="G60">
            <v>785.13845075359302</v>
          </cell>
          <cell r="H60">
            <v>143</v>
          </cell>
        </row>
        <row r="61">
          <cell r="A61" t="str">
            <v>POWIAT GLIWICE (WOJ. ŚLĄSKIE)</v>
          </cell>
          <cell r="B61" t="str">
            <v>TM - Przeciwko mieniu</v>
          </cell>
          <cell r="C61">
            <v>2981</v>
          </cell>
          <cell r="D61">
            <v>1757</v>
          </cell>
          <cell r="E61">
            <v>115</v>
          </cell>
          <cell r="F61">
            <v>56.750644683837898</v>
          </cell>
          <cell r="G61">
            <v>1640.4809729521501</v>
          </cell>
          <cell r="H61">
            <v>0</v>
          </cell>
        </row>
        <row r="62">
          <cell r="A62" t="str">
            <v>POWIAT GLIWICKI (WOJ. ŚLĄSKIE)</v>
          </cell>
          <cell r="B62" t="str">
            <v>TM - Przeciwko mieniu</v>
          </cell>
          <cell r="C62">
            <v>928</v>
          </cell>
          <cell r="D62">
            <v>501</v>
          </cell>
          <cell r="E62">
            <v>32</v>
          </cell>
          <cell r="F62">
            <v>52.1875</v>
          </cell>
          <cell r="G62">
            <v>803.56060474862704</v>
          </cell>
          <cell r="H62">
            <v>397</v>
          </cell>
        </row>
        <row r="63">
          <cell r="A63" t="str">
            <v>POWIAT GNIEŹNIEŃSKI (WOJ. WIELKOPOLSKIE)</v>
          </cell>
          <cell r="B63" t="str">
            <v>TM - Przeciwko mieniu</v>
          </cell>
          <cell r="C63">
            <v>898</v>
          </cell>
          <cell r="D63">
            <v>428</v>
          </cell>
          <cell r="E63">
            <v>18</v>
          </cell>
          <cell r="F63">
            <v>46.724891662597699</v>
          </cell>
          <cell r="G63">
            <v>617.77230481353297</v>
          </cell>
          <cell r="H63">
            <v>179</v>
          </cell>
        </row>
        <row r="64">
          <cell r="A64" t="str">
            <v>POWIAT GOLENIOWSKI (WOJ. ZACHODNIOPOMORSKIE)</v>
          </cell>
          <cell r="B64" t="str">
            <v>TM - Przeciwko mieniu</v>
          </cell>
          <cell r="C64">
            <v>761</v>
          </cell>
          <cell r="D64">
            <v>513</v>
          </cell>
          <cell r="E64">
            <v>8</v>
          </cell>
          <cell r="F64">
            <v>66.710014343261705</v>
          </cell>
          <cell r="G64">
            <v>921.88787129912305</v>
          </cell>
          <cell r="H64">
            <v>170</v>
          </cell>
        </row>
        <row r="65">
          <cell r="A65" t="str">
            <v>POWIAT GOLUBSKO-DOBRZYŃSKI (WOJ. KUJAWSKO-POMORSKIE)</v>
          </cell>
          <cell r="B65" t="str">
            <v>TM - Przeciwko mieniu</v>
          </cell>
          <cell r="C65">
            <v>245</v>
          </cell>
          <cell r="D65">
            <v>159</v>
          </cell>
          <cell r="E65">
            <v>2</v>
          </cell>
          <cell r="F65">
            <v>64.372467041015597</v>
          </cell>
          <cell r="G65">
            <v>541.24508461096605</v>
          </cell>
          <cell r="H65">
            <v>136</v>
          </cell>
        </row>
        <row r="66">
          <cell r="A66" t="str">
            <v>POWIAT GORLICKI (WOJ. MAŁOPOLSKIE)</v>
          </cell>
          <cell r="B66" t="str">
            <v>TM - Przeciwko mieniu</v>
          </cell>
          <cell r="C66">
            <v>402</v>
          </cell>
          <cell r="D66">
            <v>220</v>
          </cell>
          <cell r="E66">
            <v>10</v>
          </cell>
          <cell r="F66">
            <v>53.398059844970703</v>
          </cell>
          <cell r="G66">
            <v>368.902103292589</v>
          </cell>
          <cell r="H66">
            <v>187</v>
          </cell>
        </row>
        <row r="67">
          <cell r="A67" t="str">
            <v>POWIAT GORZOWSKI (WOJ. LUBUSKIE)</v>
          </cell>
          <cell r="B67" t="str">
            <v>TM - Przeciwko mieniu</v>
          </cell>
          <cell r="C67">
            <v>481</v>
          </cell>
          <cell r="D67">
            <v>185</v>
          </cell>
          <cell r="E67">
            <v>7</v>
          </cell>
          <cell r="F67">
            <v>37.909835815429702</v>
          </cell>
          <cell r="G67">
            <v>674.46295361489695</v>
          </cell>
          <cell r="H67">
            <v>201</v>
          </cell>
        </row>
        <row r="68">
          <cell r="A68" t="str">
            <v>POWIAT GORZÓW WIELKOPOLSKI (WOJ. LUBUSKIE)</v>
          </cell>
          <cell r="B68" t="str">
            <v>TM - Przeciwko mieniu</v>
          </cell>
          <cell r="C68">
            <v>1724</v>
          </cell>
          <cell r="D68">
            <v>792</v>
          </cell>
          <cell r="E68">
            <v>26</v>
          </cell>
          <cell r="F68">
            <v>45.2571411132812</v>
          </cell>
          <cell r="G68">
            <v>1390.7375587877</v>
          </cell>
          <cell r="H68">
            <v>0</v>
          </cell>
        </row>
        <row r="69">
          <cell r="A69" t="str">
            <v>POWIAT GOSTYNIŃSKI (WOJ. MAZOWIECKIE)</v>
          </cell>
          <cell r="B69" t="str">
            <v>TM - Przeciwko mieniu</v>
          </cell>
          <cell r="C69">
            <v>236</v>
          </cell>
          <cell r="D69">
            <v>124</v>
          </cell>
          <cell r="E69">
            <v>2</v>
          </cell>
          <cell r="F69">
            <v>52.100841522216797</v>
          </cell>
          <cell r="G69">
            <v>518.55595350574595</v>
          </cell>
          <cell r="H69">
            <v>93</v>
          </cell>
        </row>
        <row r="70">
          <cell r="A70" t="str">
            <v>POWIAT GOSTYŃSKI (WOJ. WIELKOPOLSKIE)</v>
          </cell>
          <cell r="B70" t="str">
            <v>TM - Przeciwko mieniu</v>
          </cell>
          <cell r="C70">
            <v>641</v>
          </cell>
          <cell r="D70">
            <v>613</v>
          </cell>
          <cell r="E70">
            <v>2</v>
          </cell>
          <cell r="F70">
            <v>95.334373474121094</v>
          </cell>
          <cell r="G70">
            <v>842.65600967542605</v>
          </cell>
          <cell r="H70">
            <v>435</v>
          </cell>
        </row>
        <row r="71">
          <cell r="A71" t="str">
            <v>POWIAT GOŁDAPSKI (WOJ. WARMIŃSKO-MAZURSKIE)</v>
          </cell>
          <cell r="B71" t="str">
            <v>TM - Przeciwko mieniu</v>
          </cell>
          <cell r="C71">
            <v>95</v>
          </cell>
          <cell r="D71">
            <v>62</v>
          </cell>
          <cell r="E71">
            <v>0</v>
          </cell>
          <cell r="F71">
            <v>65.263160705566406</v>
          </cell>
          <cell r="G71">
            <v>350.73469689138301</v>
          </cell>
          <cell r="H71">
            <v>37</v>
          </cell>
        </row>
        <row r="72">
          <cell r="A72" t="str">
            <v>POWIAT GRAJEWSKI (WOJ. PODLASKIE)</v>
          </cell>
          <cell r="B72" t="str">
            <v>TM - Przeciwko mieniu</v>
          </cell>
          <cell r="C72">
            <v>170</v>
          </cell>
          <cell r="D72">
            <v>99</v>
          </cell>
          <cell r="E72">
            <v>1</v>
          </cell>
          <cell r="F72">
            <v>57.894737243652301</v>
          </cell>
          <cell r="G72">
            <v>354.75792988313901</v>
          </cell>
          <cell r="H72">
            <v>64</v>
          </cell>
        </row>
        <row r="73">
          <cell r="A73" t="str">
            <v>POWIAT GRODZISKI (WOJ. MAZOWIECKIE)</v>
          </cell>
          <cell r="B73" t="str">
            <v>TM - Przeciwko mieniu</v>
          </cell>
          <cell r="C73">
            <v>786</v>
          </cell>
          <cell r="D73">
            <v>434</v>
          </cell>
          <cell r="E73">
            <v>15</v>
          </cell>
          <cell r="F73">
            <v>54.182273864746101</v>
          </cell>
          <cell r="G73">
            <v>852.70729140674996</v>
          </cell>
          <cell r="H73">
            <v>365</v>
          </cell>
        </row>
        <row r="74">
          <cell r="A74" t="str">
            <v>POWIAT GRODZISKI (WOJ. WIELKOPOLSKIE)</v>
          </cell>
          <cell r="B74" t="str">
            <v>TM - Przeciwko mieniu</v>
          </cell>
          <cell r="C74">
            <v>201</v>
          </cell>
          <cell r="D74">
            <v>127</v>
          </cell>
          <cell r="E74">
            <v>1</v>
          </cell>
          <cell r="F74">
            <v>62.871288299560497</v>
          </cell>
          <cell r="G74">
            <v>390.07161016126798</v>
          </cell>
          <cell r="H74">
            <v>97</v>
          </cell>
        </row>
        <row r="75">
          <cell r="A75" t="str">
            <v>POWIAT GRUDZIĄDZ (WOJ. KUJAWSKO-POMORSKIE)</v>
          </cell>
          <cell r="B75" t="str">
            <v>TM - Przeciwko mieniu</v>
          </cell>
          <cell r="C75">
            <v>1049</v>
          </cell>
          <cell r="D75">
            <v>587</v>
          </cell>
          <cell r="E75">
            <v>11</v>
          </cell>
          <cell r="F75">
            <v>55.377357482910199</v>
          </cell>
          <cell r="G75">
            <v>1095.20677378603</v>
          </cell>
          <cell r="H75">
            <v>0</v>
          </cell>
        </row>
        <row r="76">
          <cell r="A76" t="str">
            <v>POWIAT GRUDZIĄDZKI (WOJ. KUJAWSKO-POMORSKIE)</v>
          </cell>
          <cell r="B76" t="str">
            <v>TM - Przeciwko mieniu</v>
          </cell>
          <cell r="C76">
            <v>111</v>
          </cell>
          <cell r="D76">
            <v>52</v>
          </cell>
          <cell r="E76">
            <v>0</v>
          </cell>
          <cell r="F76">
            <v>46.846847534179702</v>
          </cell>
          <cell r="G76">
            <v>275.23618239976201</v>
          </cell>
          <cell r="H76">
            <v>83</v>
          </cell>
        </row>
        <row r="77">
          <cell r="A77" t="str">
            <v>POWIAT GRYFICKI (WOJ. ZACHODNIOPOMORSKIE)</v>
          </cell>
          <cell r="B77" t="str">
            <v>TM - Przeciwko mieniu</v>
          </cell>
          <cell r="C77">
            <v>718</v>
          </cell>
          <cell r="D77">
            <v>269</v>
          </cell>
          <cell r="E77">
            <v>4</v>
          </cell>
          <cell r="F77">
            <v>37.257617950439503</v>
          </cell>
          <cell r="G77">
            <v>1176.6441061273999</v>
          </cell>
          <cell r="H77">
            <v>378</v>
          </cell>
        </row>
        <row r="78">
          <cell r="A78" t="str">
            <v>POWIAT GRYFIŃSKI (WOJ. ZACHODNIOPOMORSKIE)</v>
          </cell>
          <cell r="B78" t="str">
            <v>TM - Przeciwko mieniu</v>
          </cell>
          <cell r="C78">
            <v>419</v>
          </cell>
          <cell r="D78">
            <v>183</v>
          </cell>
          <cell r="E78">
            <v>6</v>
          </cell>
          <cell r="F78">
            <v>43.058822631835902</v>
          </cell>
          <cell r="G78">
            <v>504.33924337076797</v>
          </cell>
          <cell r="H78">
            <v>159</v>
          </cell>
        </row>
        <row r="79">
          <cell r="A79" t="str">
            <v>POWIAT GRÓJECKI (WOJ. MAZOWIECKIE)</v>
          </cell>
          <cell r="B79" t="str">
            <v>TM - Przeciwko mieniu</v>
          </cell>
          <cell r="C79">
            <v>743</v>
          </cell>
          <cell r="D79">
            <v>351</v>
          </cell>
          <cell r="E79">
            <v>21</v>
          </cell>
          <cell r="F79">
            <v>45.942409515380902</v>
          </cell>
          <cell r="G79">
            <v>753.93966453236499</v>
          </cell>
          <cell r="H79">
            <v>364</v>
          </cell>
        </row>
        <row r="80">
          <cell r="A80" t="str">
            <v>POWIAT GÓROWSKI (WOJ. DOLNOŚLĄSKIE)</v>
          </cell>
          <cell r="B80" t="str">
            <v>TM - Przeciwko mieniu</v>
          </cell>
          <cell r="C80">
            <v>373</v>
          </cell>
          <cell r="D80">
            <v>197</v>
          </cell>
          <cell r="E80">
            <v>6</v>
          </cell>
          <cell r="F80">
            <v>51.978893280029297</v>
          </cell>
          <cell r="G80">
            <v>1048.75442838666</v>
          </cell>
          <cell r="H80">
            <v>179</v>
          </cell>
        </row>
        <row r="81">
          <cell r="A81" t="str">
            <v>POWIAT GŁOGOWSKI (WOJ. DOLNOŚLĄSKIE)</v>
          </cell>
          <cell r="B81" t="str">
            <v>TM - Przeciwko mieniu</v>
          </cell>
          <cell r="C81">
            <v>1194</v>
          </cell>
          <cell r="D81">
            <v>752</v>
          </cell>
          <cell r="E81">
            <v>12</v>
          </cell>
          <cell r="F81">
            <v>62.354892730712898</v>
          </cell>
          <cell r="G81">
            <v>1329.1921317169299</v>
          </cell>
          <cell r="H81">
            <v>134</v>
          </cell>
        </row>
        <row r="82">
          <cell r="A82" t="str">
            <v>POWIAT GŁUBCZYCKI (WOJ. OPOLSKIE)</v>
          </cell>
          <cell r="B82" t="str">
            <v>TM - Przeciwko mieniu</v>
          </cell>
          <cell r="C82">
            <v>239</v>
          </cell>
          <cell r="D82">
            <v>151</v>
          </cell>
          <cell r="E82">
            <v>10</v>
          </cell>
          <cell r="F82">
            <v>60.642570495605497</v>
          </cell>
          <cell r="G82">
            <v>517.26003679255496</v>
          </cell>
          <cell r="H82">
            <v>57</v>
          </cell>
        </row>
        <row r="83">
          <cell r="A83" t="str">
            <v>POWIAT HAJNOWSKI (WOJ. PODLASKIE)</v>
          </cell>
          <cell r="B83" t="str">
            <v>TM - Przeciwko mieniu</v>
          </cell>
          <cell r="C83">
            <v>212</v>
          </cell>
          <cell r="D83">
            <v>113</v>
          </cell>
          <cell r="E83">
            <v>23</v>
          </cell>
          <cell r="F83">
            <v>48.085105895996101</v>
          </cell>
          <cell r="G83">
            <v>482.82773070966601</v>
          </cell>
          <cell r="H83">
            <v>76</v>
          </cell>
        </row>
        <row r="84">
          <cell r="A84" t="str">
            <v>POWIAT HRUBIESZOWSKI (WOJ. LUBELSKIE)</v>
          </cell>
          <cell r="B84" t="str">
            <v>TM - Przeciwko mieniu</v>
          </cell>
          <cell r="C84">
            <v>324</v>
          </cell>
          <cell r="D84">
            <v>245</v>
          </cell>
          <cell r="E84">
            <v>1</v>
          </cell>
          <cell r="F84">
            <v>75.384613037109403</v>
          </cell>
          <cell r="G84">
            <v>499.82259383243598</v>
          </cell>
          <cell r="H84">
            <v>117</v>
          </cell>
        </row>
        <row r="85">
          <cell r="A85" t="str">
            <v>POWIAT INOWROCŁAWSKI (WOJ. KUJAWSKO-POMORSKIE)</v>
          </cell>
          <cell r="B85" t="str">
            <v>TM - Przeciwko mieniu</v>
          </cell>
          <cell r="C85">
            <v>1315</v>
          </cell>
          <cell r="D85">
            <v>793</v>
          </cell>
          <cell r="E85">
            <v>16</v>
          </cell>
          <cell r="F85">
            <v>59.579265594482401</v>
          </cell>
          <cell r="G85">
            <v>812.97294623868595</v>
          </cell>
          <cell r="H85">
            <v>240</v>
          </cell>
        </row>
        <row r="86">
          <cell r="A86" t="str">
            <v>POWIAT IŁAWSKI (WOJ. WARMIŃSKO-MAZURSKIE)</v>
          </cell>
          <cell r="B86" t="str">
            <v>TM - Przeciwko mieniu</v>
          </cell>
          <cell r="C86">
            <v>763</v>
          </cell>
          <cell r="D86">
            <v>498</v>
          </cell>
          <cell r="E86">
            <v>9</v>
          </cell>
          <cell r="F86">
            <v>64.507774353027301</v>
          </cell>
          <cell r="G86">
            <v>822.32233311059895</v>
          </cell>
          <cell r="H86">
            <v>200</v>
          </cell>
        </row>
        <row r="87">
          <cell r="A87" t="str">
            <v>POWIAT JANOWSKI (WOJ. LUBELSKIE)</v>
          </cell>
          <cell r="B87" t="str">
            <v>TM - Przeciwko mieniu</v>
          </cell>
          <cell r="C87">
            <v>237</v>
          </cell>
          <cell r="D87">
            <v>195</v>
          </cell>
          <cell r="E87">
            <v>0</v>
          </cell>
          <cell r="F87">
            <v>82.278480529785199</v>
          </cell>
          <cell r="G87">
            <v>510.764854205728</v>
          </cell>
          <cell r="H87">
            <v>44</v>
          </cell>
        </row>
        <row r="88">
          <cell r="A88" t="str">
            <v>POWIAT JAROCIŃSKI (WOJ. WIELKOPOLSKIE)</v>
          </cell>
          <cell r="B88" t="str">
            <v>TM - Przeciwko mieniu</v>
          </cell>
          <cell r="C88">
            <v>289</v>
          </cell>
          <cell r="D88">
            <v>203</v>
          </cell>
          <cell r="E88">
            <v>0</v>
          </cell>
          <cell r="F88">
            <v>70.242218017578097</v>
          </cell>
          <cell r="G88">
            <v>402.989653345232</v>
          </cell>
          <cell r="H88">
            <v>86</v>
          </cell>
        </row>
        <row r="89">
          <cell r="A89" t="str">
            <v>POWIAT JAROSŁAWSKI (WOJ. PODKARPACKIE)</v>
          </cell>
          <cell r="B89" t="str">
            <v>TM - Przeciwko mieniu</v>
          </cell>
          <cell r="C89">
            <v>338</v>
          </cell>
          <cell r="D89">
            <v>206</v>
          </cell>
          <cell r="E89">
            <v>3</v>
          </cell>
          <cell r="F89">
            <v>60.410556793212898</v>
          </cell>
          <cell r="G89">
            <v>278.91010512765502</v>
          </cell>
          <cell r="H89">
            <v>123</v>
          </cell>
        </row>
        <row r="90">
          <cell r="A90" t="str">
            <v>POWIAT JASIELSKI (WOJ. PODKARPACKIE)</v>
          </cell>
          <cell r="B90" t="str">
            <v>TM - Przeciwko mieniu</v>
          </cell>
          <cell r="C90">
            <v>611</v>
          </cell>
          <cell r="D90">
            <v>405</v>
          </cell>
          <cell r="E90">
            <v>2</v>
          </cell>
          <cell r="F90">
            <v>66.068511962890597</v>
          </cell>
          <cell r="G90">
            <v>534.59559724215205</v>
          </cell>
          <cell r="H90">
            <v>157</v>
          </cell>
        </row>
        <row r="91">
          <cell r="A91" t="str">
            <v>POWIAT JASTRZĘBIE-ZDRÓJ (WOJ. ŚLĄSKIE)</v>
          </cell>
          <cell r="B91" t="str">
            <v>TM - Przeciwko mieniu</v>
          </cell>
          <cell r="C91">
            <v>742</v>
          </cell>
          <cell r="D91">
            <v>356</v>
          </cell>
          <cell r="E91">
            <v>12</v>
          </cell>
          <cell r="F91">
            <v>47.214855194091797</v>
          </cell>
          <cell r="G91">
            <v>827.13723566722797</v>
          </cell>
          <cell r="H91">
            <v>0</v>
          </cell>
        </row>
        <row r="92">
          <cell r="A92" t="str">
            <v>POWIAT JAWORSKI (WOJ. DOLNOŚLĄSKIE)</v>
          </cell>
          <cell r="B92" t="str">
            <v>TM - Przeciwko mieniu</v>
          </cell>
          <cell r="C92">
            <v>538</v>
          </cell>
          <cell r="D92">
            <v>331</v>
          </cell>
          <cell r="E92">
            <v>1</v>
          </cell>
          <cell r="F92">
            <v>61.410018920898402</v>
          </cell>
          <cell r="G92">
            <v>1054.0339328396201</v>
          </cell>
          <cell r="H92">
            <v>125</v>
          </cell>
        </row>
        <row r="93">
          <cell r="A93" t="str">
            <v>POWIAT JAWORZNO (WOJ. ŚLĄSKIE)</v>
          </cell>
          <cell r="B93" t="str">
            <v>TM - Przeciwko mieniu</v>
          </cell>
          <cell r="C93">
            <v>776</v>
          </cell>
          <cell r="D93">
            <v>398</v>
          </cell>
          <cell r="E93">
            <v>14</v>
          </cell>
          <cell r="F93">
            <v>50.379745483398402</v>
          </cell>
          <cell r="G93">
            <v>841.51168465000296</v>
          </cell>
          <cell r="H93">
            <v>0</v>
          </cell>
        </row>
        <row r="94">
          <cell r="A94" t="str">
            <v>POWIAT JELENIA GÓRA (WOJ. DOLNOŚLĄSKIE)</v>
          </cell>
          <cell r="B94" t="str">
            <v>TM - Przeciwko mieniu</v>
          </cell>
          <cell r="C94">
            <v>2729</v>
          </cell>
          <cell r="D94">
            <v>2044</v>
          </cell>
          <cell r="E94">
            <v>64</v>
          </cell>
          <cell r="F94">
            <v>73.182960510253906</v>
          </cell>
          <cell r="G94">
            <v>3397.4478680360999</v>
          </cell>
          <cell r="H94">
            <v>0</v>
          </cell>
        </row>
        <row r="95">
          <cell r="A95" t="str">
            <v>POWIAT JELENIOGÓRSKI (WOJ. DOLNOŚLĄSKIE)</v>
          </cell>
          <cell r="B95" t="str">
            <v>TM - Przeciwko mieniu</v>
          </cell>
          <cell r="C95">
            <v>934</v>
          </cell>
          <cell r="D95">
            <v>352</v>
          </cell>
          <cell r="E95">
            <v>17</v>
          </cell>
          <cell r="F95">
            <v>37.013668060302699</v>
          </cell>
          <cell r="G95">
            <v>1453.0180460485401</v>
          </cell>
          <cell r="H95">
            <v>384</v>
          </cell>
        </row>
        <row r="96">
          <cell r="A96" t="str">
            <v>POWIAT JĘDRZEJOWSKI (WOJ. ŚWIĘTOKRZYSKIE)</v>
          </cell>
          <cell r="B96" t="str">
            <v>TM - Przeciwko mieniu</v>
          </cell>
          <cell r="C96">
            <v>333</v>
          </cell>
          <cell r="D96">
            <v>239</v>
          </cell>
          <cell r="E96">
            <v>4</v>
          </cell>
          <cell r="F96">
            <v>70.919883728027301</v>
          </cell>
          <cell r="G96">
            <v>384.09633551334002</v>
          </cell>
          <cell r="H96">
            <v>121</v>
          </cell>
        </row>
        <row r="97">
          <cell r="A97" t="str">
            <v>POWIAT KALISKI (WOJ. WIELKOPOLSKIE)</v>
          </cell>
          <cell r="B97" t="str">
            <v>TM - Przeciwko mieniu</v>
          </cell>
          <cell r="C97">
            <v>215</v>
          </cell>
          <cell r="D97">
            <v>144</v>
          </cell>
          <cell r="E97">
            <v>1</v>
          </cell>
          <cell r="F97">
            <v>66.666664123535199</v>
          </cell>
          <cell r="G97">
            <v>259.22040968881498</v>
          </cell>
          <cell r="H97">
            <v>158</v>
          </cell>
        </row>
        <row r="98">
          <cell r="A98" t="str">
            <v>POWIAT KALISZ (WOJ. WIELKOPOLSKIE)</v>
          </cell>
          <cell r="B98" t="str">
            <v>TM - Przeciwko mieniu</v>
          </cell>
          <cell r="C98">
            <v>1526</v>
          </cell>
          <cell r="D98">
            <v>988</v>
          </cell>
          <cell r="E98">
            <v>12</v>
          </cell>
          <cell r="F98">
            <v>64.239273071289105</v>
          </cell>
          <cell r="G98">
            <v>1497.5172224293899</v>
          </cell>
          <cell r="H98">
            <v>1</v>
          </cell>
        </row>
        <row r="99">
          <cell r="A99" t="str">
            <v>POWIAT KAMIENNOGÓRSKI (WOJ. DOLNOŚLĄSKIE)</v>
          </cell>
          <cell r="B99" t="str">
            <v>TM - Przeciwko mieniu</v>
          </cell>
          <cell r="C99">
            <v>310</v>
          </cell>
          <cell r="D99">
            <v>191</v>
          </cell>
          <cell r="E99">
            <v>1</v>
          </cell>
          <cell r="F99">
            <v>61.414791107177699</v>
          </cell>
          <cell r="G99">
            <v>702.18356437437706</v>
          </cell>
          <cell r="H99">
            <v>61</v>
          </cell>
        </row>
        <row r="100">
          <cell r="A100" t="str">
            <v>POWIAT KAMIEŃSKI (WOJ. ZACHODNIOPOMORSKIE)</v>
          </cell>
          <cell r="B100" t="str">
            <v>TM - Przeciwko mieniu</v>
          </cell>
          <cell r="C100">
            <v>395</v>
          </cell>
          <cell r="D100">
            <v>138</v>
          </cell>
          <cell r="E100">
            <v>8</v>
          </cell>
          <cell r="F100">
            <v>34.243175506591797</v>
          </cell>
          <cell r="G100">
            <v>836.56310227248696</v>
          </cell>
          <cell r="H100">
            <v>147</v>
          </cell>
        </row>
        <row r="101">
          <cell r="A101" t="str">
            <v>POWIAT KARTUSKI (WOJ. POMORSKIE)</v>
          </cell>
          <cell r="B101" t="str">
            <v>TM - Przeciwko mieniu</v>
          </cell>
          <cell r="C101">
            <v>819</v>
          </cell>
          <cell r="D101">
            <v>345</v>
          </cell>
          <cell r="E101">
            <v>11</v>
          </cell>
          <cell r="F101">
            <v>41.5662651062012</v>
          </cell>
          <cell r="G101">
            <v>618.66416884470698</v>
          </cell>
          <cell r="H101">
            <v>575</v>
          </cell>
        </row>
        <row r="102">
          <cell r="A102" t="str">
            <v>POWIAT KATOWICE (WOJ. ŚLĄSKIE)</v>
          </cell>
          <cell r="B102" t="str">
            <v>TM - Przeciwko mieniu</v>
          </cell>
          <cell r="C102">
            <v>5481</v>
          </cell>
          <cell r="D102">
            <v>2980</v>
          </cell>
          <cell r="E102">
            <v>205</v>
          </cell>
          <cell r="F102">
            <v>52.409427642822301</v>
          </cell>
          <cell r="G102">
            <v>1844.23126747578</v>
          </cell>
          <cell r="H102">
            <v>0</v>
          </cell>
        </row>
        <row r="103">
          <cell r="A103" t="str">
            <v>POWIAT KAZIMIERSKI (WOJ. ŚWIĘTOKRZYSKIE)</v>
          </cell>
          <cell r="B103" t="str">
            <v>TM - Przeciwko mieniu</v>
          </cell>
          <cell r="C103">
            <v>160</v>
          </cell>
          <cell r="D103">
            <v>121</v>
          </cell>
          <cell r="E103">
            <v>0</v>
          </cell>
          <cell r="F103">
            <v>75.625</v>
          </cell>
          <cell r="G103">
            <v>469.497344405646</v>
          </cell>
          <cell r="H103">
            <v>48</v>
          </cell>
        </row>
        <row r="104">
          <cell r="A104" t="str">
            <v>POWIAT KIELCE (WOJ. ŚWIĘTOKRZYSKIE)</v>
          </cell>
          <cell r="B104" t="str">
            <v>TM - Przeciwko mieniu</v>
          </cell>
          <cell r="C104">
            <v>2549</v>
          </cell>
          <cell r="D104">
            <v>1598</v>
          </cell>
          <cell r="E104">
            <v>23</v>
          </cell>
          <cell r="F104">
            <v>62.130638122558601</v>
          </cell>
          <cell r="G104">
            <v>1291.7055174930099</v>
          </cell>
          <cell r="H104">
            <v>0</v>
          </cell>
        </row>
        <row r="105">
          <cell r="A105" t="str">
            <v>POWIAT KIELECKI (WOJ. ŚWIĘTOKRZYSKIE)</v>
          </cell>
          <cell r="B105" t="str">
            <v>TM - Przeciwko mieniu</v>
          </cell>
          <cell r="C105">
            <v>661</v>
          </cell>
          <cell r="D105">
            <v>371</v>
          </cell>
          <cell r="E105">
            <v>5</v>
          </cell>
          <cell r="F105">
            <v>55.7057075500488</v>
          </cell>
          <cell r="G105">
            <v>315.75125870584998</v>
          </cell>
          <cell r="H105">
            <v>540</v>
          </cell>
        </row>
        <row r="106">
          <cell r="A106" t="str">
            <v>POWIAT KLUCZBORSKI (WOJ. OPOLSKIE)</v>
          </cell>
          <cell r="B106" t="str">
            <v>TM - Przeciwko mieniu</v>
          </cell>
          <cell r="C106">
            <v>361</v>
          </cell>
          <cell r="D106">
            <v>181</v>
          </cell>
          <cell r="E106">
            <v>2</v>
          </cell>
          <cell r="F106">
            <v>49.862258911132798</v>
          </cell>
          <cell r="G106">
            <v>544.42081768689002</v>
          </cell>
          <cell r="H106">
            <v>104</v>
          </cell>
        </row>
        <row r="107">
          <cell r="A107" t="str">
            <v>POWIAT KOLBUSZOWSKI (WOJ. PODKARPACKIE)</v>
          </cell>
          <cell r="B107" t="str">
            <v>TM - Przeciwko mieniu</v>
          </cell>
          <cell r="C107">
            <v>165</v>
          </cell>
          <cell r="D107">
            <v>78</v>
          </cell>
          <cell r="E107">
            <v>3</v>
          </cell>
          <cell r="F107">
            <v>46.4285697937012</v>
          </cell>
          <cell r="G107">
            <v>264.25791572574798</v>
          </cell>
          <cell r="H107">
            <v>109</v>
          </cell>
        </row>
        <row r="108">
          <cell r="A108" t="str">
            <v>POWIAT KOLNEŃSKI (WOJ. PODLASKIE)</v>
          </cell>
          <cell r="B108" t="str">
            <v>TM - Przeciwko mieniu</v>
          </cell>
          <cell r="C108">
            <v>128</v>
          </cell>
          <cell r="D108">
            <v>73</v>
          </cell>
          <cell r="E108">
            <v>2</v>
          </cell>
          <cell r="F108">
            <v>56.153846740722699</v>
          </cell>
          <cell r="G108">
            <v>329.93942518365799</v>
          </cell>
          <cell r="H108">
            <v>77</v>
          </cell>
        </row>
        <row r="109">
          <cell r="A109" t="str">
            <v>POWIAT KOLSKI (WOJ. WIELKOPOLSKIE)</v>
          </cell>
          <cell r="B109" t="str">
            <v>TM - Przeciwko mieniu</v>
          </cell>
          <cell r="C109">
            <v>409</v>
          </cell>
          <cell r="D109">
            <v>300</v>
          </cell>
          <cell r="E109">
            <v>1</v>
          </cell>
          <cell r="F109">
            <v>73.170730590820298</v>
          </cell>
          <cell r="G109">
            <v>465.42326205946898</v>
          </cell>
          <cell r="H109">
            <v>159</v>
          </cell>
        </row>
        <row r="110">
          <cell r="A110" t="str">
            <v>POWIAT KONECKI (WOJ. ŚWIĘTOKRZYSKIE)</v>
          </cell>
          <cell r="B110" t="str">
            <v>TM - Przeciwko mieniu</v>
          </cell>
          <cell r="C110">
            <v>303</v>
          </cell>
          <cell r="D110">
            <v>145</v>
          </cell>
          <cell r="E110">
            <v>7</v>
          </cell>
          <cell r="F110">
            <v>46.774192810058601</v>
          </cell>
          <cell r="G110">
            <v>371.314428567927</v>
          </cell>
          <cell r="H110">
            <v>132</v>
          </cell>
        </row>
        <row r="111">
          <cell r="A111" t="str">
            <v>POWIAT KONIN (WOJ. WIELKOPOLSKIE)</v>
          </cell>
          <cell r="B111" t="str">
            <v>TM - Przeciwko mieniu</v>
          </cell>
          <cell r="C111">
            <v>801</v>
          </cell>
          <cell r="D111">
            <v>450</v>
          </cell>
          <cell r="E111">
            <v>5</v>
          </cell>
          <cell r="F111">
            <v>55.831264495849602</v>
          </cell>
          <cell r="G111">
            <v>1066.9046445649101</v>
          </cell>
          <cell r="H111">
            <v>1</v>
          </cell>
        </row>
        <row r="112">
          <cell r="A112" t="str">
            <v>POWIAT KONIŃSKI (WOJ. WIELKOPOLSKIE)</v>
          </cell>
          <cell r="B112" t="str">
            <v>TM - Przeciwko mieniu</v>
          </cell>
          <cell r="C112">
            <v>445</v>
          </cell>
          <cell r="D112">
            <v>251</v>
          </cell>
          <cell r="E112">
            <v>0</v>
          </cell>
          <cell r="F112">
            <v>56.404495239257798</v>
          </cell>
          <cell r="G112">
            <v>343.42779527072901</v>
          </cell>
          <cell r="H112">
            <v>347</v>
          </cell>
        </row>
        <row r="113">
          <cell r="A113" t="str">
            <v>POWIAT KOSZALIN (WOJ. ZACHODNIOPOMORSKIE)</v>
          </cell>
          <cell r="B113" t="str">
            <v>TM - Przeciwko mieniu</v>
          </cell>
          <cell r="C113">
            <v>1354</v>
          </cell>
          <cell r="D113">
            <v>796</v>
          </cell>
          <cell r="E113">
            <v>17</v>
          </cell>
          <cell r="F113">
            <v>58.059810638427699</v>
          </cell>
          <cell r="G113">
            <v>1256.51923755081</v>
          </cell>
          <cell r="H113">
            <v>0</v>
          </cell>
        </row>
        <row r="114">
          <cell r="A114" t="str">
            <v>POWIAT KOSZALIŃSKI (WOJ. ZACHODNIOPOMORSKIE)</v>
          </cell>
          <cell r="B114" t="str">
            <v>TM - Przeciwko mieniu</v>
          </cell>
          <cell r="C114">
            <v>556</v>
          </cell>
          <cell r="D114">
            <v>249</v>
          </cell>
          <cell r="E114">
            <v>10</v>
          </cell>
          <cell r="F114">
            <v>43.992931365966797</v>
          </cell>
          <cell r="G114">
            <v>840.65377462616595</v>
          </cell>
          <cell r="H114">
            <v>366</v>
          </cell>
        </row>
        <row r="115">
          <cell r="A115" t="str">
            <v>POWIAT KOZIENICKI (WOJ. MAZOWIECKIE)</v>
          </cell>
          <cell r="B115" t="str">
            <v>TM - Przeciwko mieniu</v>
          </cell>
          <cell r="C115">
            <v>243</v>
          </cell>
          <cell r="D115">
            <v>111</v>
          </cell>
          <cell r="E115">
            <v>2</v>
          </cell>
          <cell r="F115">
            <v>45.306121826171903</v>
          </cell>
          <cell r="G115">
            <v>399.17208752217601</v>
          </cell>
          <cell r="H115">
            <v>139</v>
          </cell>
        </row>
        <row r="116">
          <cell r="A116" t="str">
            <v>POWIAT KOŁOBRZESKI (WOJ. ZACHODNIOPOMORSKIE)</v>
          </cell>
          <cell r="B116" t="str">
            <v>TM - Przeciwko mieniu</v>
          </cell>
          <cell r="C116">
            <v>905</v>
          </cell>
          <cell r="D116">
            <v>452</v>
          </cell>
          <cell r="E116">
            <v>12</v>
          </cell>
          <cell r="F116">
            <v>49.291168212890597</v>
          </cell>
          <cell r="G116">
            <v>1137.74939340985</v>
          </cell>
          <cell r="H116">
            <v>147</v>
          </cell>
        </row>
        <row r="117">
          <cell r="A117" t="str">
            <v>POWIAT KOŚCIAŃSKI (WOJ. WIELKOPOLSKIE)</v>
          </cell>
          <cell r="B117" t="str">
            <v>TM - Przeciwko mieniu</v>
          </cell>
          <cell r="C117">
            <v>446</v>
          </cell>
          <cell r="D117">
            <v>358</v>
          </cell>
          <cell r="E117">
            <v>2</v>
          </cell>
          <cell r="F117">
            <v>79.910713195800795</v>
          </cell>
          <cell r="G117">
            <v>562.89677280930903</v>
          </cell>
          <cell r="H117">
            <v>143</v>
          </cell>
        </row>
        <row r="118">
          <cell r="A118" t="str">
            <v>POWIAT KOŚCIERSKI (WOJ. POMORSKIE)</v>
          </cell>
          <cell r="B118" t="str">
            <v>TM - Przeciwko mieniu</v>
          </cell>
          <cell r="C118">
            <v>416</v>
          </cell>
          <cell r="D118">
            <v>228</v>
          </cell>
          <cell r="E118">
            <v>2</v>
          </cell>
          <cell r="F118">
            <v>54.545455932617202</v>
          </cell>
          <cell r="G118">
            <v>578.11501153450604</v>
          </cell>
          <cell r="H118">
            <v>208</v>
          </cell>
        </row>
        <row r="119">
          <cell r="A119" t="str">
            <v>POWIAT KRAKOWSKI (WOJ. MAŁOPOLSKIE)</v>
          </cell>
          <cell r="B119" t="str">
            <v>TM - Przeciwko mieniu</v>
          </cell>
          <cell r="C119">
            <v>1648</v>
          </cell>
          <cell r="D119">
            <v>1040</v>
          </cell>
          <cell r="E119">
            <v>26</v>
          </cell>
          <cell r="F119">
            <v>62.126644134521499</v>
          </cell>
          <cell r="G119">
            <v>602.17411162875703</v>
          </cell>
          <cell r="H119">
            <v>892</v>
          </cell>
        </row>
        <row r="120">
          <cell r="A120" t="str">
            <v>POWIAT KRAKÓW (WOJ. MAŁOPOLSKIE)</v>
          </cell>
          <cell r="B120" t="str">
            <v>TM - Przeciwko mieniu</v>
          </cell>
          <cell r="C120">
            <v>10649</v>
          </cell>
          <cell r="D120">
            <v>4398</v>
          </cell>
          <cell r="E120">
            <v>125</v>
          </cell>
          <cell r="F120">
            <v>40.8204956054688</v>
          </cell>
          <cell r="G120">
            <v>1388.8689632326</v>
          </cell>
          <cell r="H120">
            <v>0</v>
          </cell>
        </row>
        <row r="121">
          <cell r="A121" t="str">
            <v>POWIAT KRAPKOWICKI (WOJ. OPOLSKIE)</v>
          </cell>
          <cell r="B121" t="str">
            <v>TM - Przeciwko mieniu</v>
          </cell>
          <cell r="C121">
            <v>438</v>
          </cell>
          <cell r="D121">
            <v>195</v>
          </cell>
          <cell r="E121">
            <v>4</v>
          </cell>
          <cell r="F121">
            <v>44.117645263671903</v>
          </cell>
          <cell r="G121">
            <v>681.29851140941696</v>
          </cell>
          <cell r="H121">
            <v>125</v>
          </cell>
        </row>
        <row r="122">
          <cell r="A122" t="str">
            <v>POWIAT KRASNOSTAWSKI (WOJ. LUBELSKIE)</v>
          </cell>
          <cell r="B122" t="str">
            <v>TM - Przeciwko mieniu</v>
          </cell>
          <cell r="C122">
            <v>213</v>
          </cell>
          <cell r="D122">
            <v>122</v>
          </cell>
          <cell r="E122">
            <v>6</v>
          </cell>
          <cell r="F122">
            <v>55.707763671875</v>
          </cell>
          <cell r="G122">
            <v>329.50713158627502</v>
          </cell>
          <cell r="H122">
            <v>113</v>
          </cell>
        </row>
        <row r="123">
          <cell r="A123" t="str">
            <v>POWIAT KRAŚNICKI (WOJ. LUBELSKIE)</v>
          </cell>
          <cell r="B123" t="str">
            <v>TM - Przeciwko mieniu</v>
          </cell>
          <cell r="C123">
            <v>1193</v>
          </cell>
          <cell r="D123">
            <v>1073</v>
          </cell>
          <cell r="E123">
            <v>4</v>
          </cell>
          <cell r="F123">
            <v>89.640769958496094</v>
          </cell>
          <cell r="G123">
            <v>1232.9347567718401</v>
          </cell>
          <cell r="H123">
            <v>179</v>
          </cell>
        </row>
        <row r="124">
          <cell r="A124" t="str">
            <v>POWIAT KROSNO (WOJ. PODKARPACKIE)</v>
          </cell>
          <cell r="B124" t="str">
            <v>TM - Przeciwko mieniu</v>
          </cell>
          <cell r="C124">
            <v>421</v>
          </cell>
          <cell r="D124">
            <v>216</v>
          </cell>
          <cell r="E124">
            <v>5</v>
          </cell>
          <cell r="F124">
            <v>50.7042236328125</v>
          </cell>
          <cell r="G124">
            <v>905.80489694048799</v>
          </cell>
          <cell r="H124">
            <v>0</v>
          </cell>
        </row>
        <row r="125">
          <cell r="A125" t="str">
            <v>POWIAT KROTOSZYŃSKI (WOJ. WIELKOPOLSKIE)</v>
          </cell>
          <cell r="B125" t="str">
            <v>TM - Przeciwko mieniu</v>
          </cell>
          <cell r="C125">
            <v>727</v>
          </cell>
          <cell r="D125">
            <v>670</v>
          </cell>
          <cell r="E125">
            <v>2</v>
          </cell>
          <cell r="F125">
            <v>91.906723022460895</v>
          </cell>
          <cell r="G125">
            <v>934.97607901641004</v>
          </cell>
          <cell r="H125">
            <v>55</v>
          </cell>
        </row>
        <row r="126">
          <cell r="A126" t="str">
            <v>POWIAT KROŚNIEŃSKI (WOJ. LUBUSKIE)</v>
          </cell>
          <cell r="B126" t="str">
            <v>TM - Przeciwko mieniu</v>
          </cell>
          <cell r="C126">
            <v>428</v>
          </cell>
          <cell r="D126">
            <v>227</v>
          </cell>
          <cell r="E126">
            <v>4</v>
          </cell>
          <cell r="F126">
            <v>52.546295166015597</v>
          </cell>
          <cell r="G126">
            <v>769.42436989896805</v>
          </cell>
          <cell r="H126">
            <v>119</v>
          </cell>
        </row>
        <row r="127">
          <cell r="A127" t="str">
            <v>POWIAT KROŚNIEŃSKI (WOJ. PODKARPACKIE)</v>
          </cell>
          <cell r="B127" t="str">
            <v>TM - Przeciwko mieniu</v>
          </cell>
          <cell r="C127">
            <v>316</v>
          </cell>
          <cell r="D127">
            <v>154</v>
          </cell>
          <cell r="E127">
            <v>0</v>
          </cell>
          <cell r="F127">
            <v>48.734176635742202</v>
          </cell>
          <cell r="G127">
            <v>281.19382797344701</v>
          </cell>
          <cell r="H127">
            <v>246</v>
          </cell>
        </row>
        <row r="128">
          <cell r="A128" t="str">
            <v>POWIAT KUTNOWSKI (WOJ. ŁÓDZKIE)</v>
          </cell>
          <cell r="B128" t="str">
            <v>TM - Przeciwko mieniu</v>
          </cell>
          <cell r="C128">
            <v>714</v>
          </cell>
          <cell r="D128">
            <v>337</v>
          </cell>
          <cell r="E128">
            <v>6</v>
          </cell>
          <cell r="F128">
            <v>46.805557250976598</v>
          </cell>
          <cell r="G128">
            <v>726.62880869512105</v>
          </cell>
          <cell r="H128">
            <v>161</v>
          </cell>
        </row>
        <row r="129">
          <cell r="A129" t="str">
            <v>POWIAT KWIDZYŃSKI (WOJ. POMORSKIE)</v>
          </cell>
          <cell r="B129" t="str">
            <v>TM - Przeciwko mieniu</v>
          </cell>
          <cell r="C129">
            <v>560</v>
          </cell>
          <cell r="D129">
            <v>280</v>
          </cell>
          <cell r="E129">
            <v>8</v>
          </cell>
          <cell r="F129">
            <v>49.2957763671875</v>
          </cell>
          <cell r="G129">
            <v>670.66671457143195</v>
          </cell>
          <cell r="H129">
            <v>125</v>
          </cell>
        </row>
        <row r="130">
          <cell r="A130" t="str">
            <v>POWIAT KĘDZIERZYŃSKO-KOZIELSKI (WOJ. OPOLSKIE)</v>
          </cell>
          <cell r="B130" t="str">
            <v>TM - Przeciwko mieniu</v>
          </cell>
          <cell r="C130">
            <v>693</v>
          </cell>
          <cell r="D130">
            <v>335</v>
          </cell>
          <cell r="E130">
            <v>5</v>
          </cell>
          <cell r="F130">
            <v>47.994270324707003</v>
          </cell>
          <cell r="G130">
            <v>724.97881555409106</v>
          </cell>
          <cell r="H130">
            <v>103</v>
          </cell>
        </row>
        <row r="131">
          <cell r="A131" t="str">
            <v>POWIAT KĘPIŃSKI (WOJ. WIELKOPOLSKIE)</v>
          </cell>
          <cell r="B131" t="str">
            <v>TM - Przeciwko mieniu</v>
          </cell>
          <cell r="C131">
            <v>561</v>
          </cell>
          <cell r="D131">
            <v>434</v>
          </cell>
          <cell r="E131">
            <v>4</v>
          </cell>
          <cell r="F131">
            <v>76.814155578613295</v>
          </cell>
          <cell r="G131">
            <v>993.90546382255002</v>
          </cell>
          <cell r="H131">
            <v>422</v>
          </cell>
        </row>
        <row r="132">
          <cell r="A132" t="str">
            <v>POWIAT KĘTRZYŃSKI (WOJ. WARMIŃSKO-MAZURSKIE)</v>
          </cell>
          <cell r="B132" t="str">
            <v>TM - Przeciwko mieniu</v>
          </cell>
          <cell r="C132">
            <v>371</v>
          </cell>
          <cell r="D132">
            <v>238</v>
          </cell>
          <cell r="E132">
            <v>6</v>
          </cell>
          <cell r="F132">
            <v>63.129974365234403</v>
          </cell>
          <cell r="G132">
            <v>582.67370272647304</v>
          </cell>
          <cell r="H132">
            <v>119</v>
          </cell>
        </row>
        <row r="133">
          <cell r="A133" t="str">
            <v>POWIAT KŁOBUCKI (WOJ. ŚLĄSKIE)</v>
          </cell>
          <cell r="B133" t="str">
            <v>TM - Przeciwko mieniu</v>
          </cell>
          <cell r="C133">
            <v>330</v>
          </cell>
          <cell r="D133">
            <v>215</v>
          </cell>
          <cell r="E133">
            <v>1</v>
          </cell>
          <cell r="F133">
            <v>64.954681396484403</v>
          </cell>
          <cell r="G133">
            <v>388.03442923662999</v>
          </cell>
          <cell r="H133">
            <v>214</v>
          </cell>
        </row>
        <row r="134">
          <cell r="A134" t="str">
            <v>POWIAT KŁODZKI (WOJ. DOLNOŚLĄSKIE)</v>
          </cell>
          <cell r="B134" t="str">
            <v>TM - Przeciwko mieniu</v>
          </cell>
          <cell r="C134">
            <v>1263</v>
          </cell>
          <cell r="D134">
            <v>646</v>
          </cell>
          <cell r="E134">
            <v>15</v>
          </cell>
          <cell r="F134">
            <v>50.5477294921875</v>
          </cell>
          <cell r="G134">
            <v>785.29148428173505</v>
          </cell>
          <cell r="H134">
            <v>272</v>
          </cell>
        </row>
        <row r="135">
          <cell r="A135" t="str">
            <v>POWIAT LEGIONOWSKI (WOJ. MAZOWIECKIE)</v>
          </cell>
          <cell r="B135" t="str">
            <v>TM - Przeciwko mieniu</v>
          </cell>
          <cell r="C135">
            <v>923</v>
          </cell>
          <cell r="D135">
            <v>339</v>
          </cell>
          <cell r="E135">
            <v>11</v>
          </cell>
          <cell r="F135">
            <v>36.295501708984403</v>
          </cell>
          <cell r="G135">
            <v>802.67151342278999</v>
          </cell>
          <cell r="H135">
            <v>443</v>
          </cell>
        </row>
        <row r="136">
          <cell r="A136" t="str">
            <v>POWIAT LEGNICA (WOJ. DOLNOŚLĄSKIE)</v>
          </cell>
          <cell r="B136" t="str">
            <v>TM - Przeciwko mieniu</v>
          </cell>
          <cell r="C136">
            <v>2712</v>
          </cell>
          <cell r="D136">
            <v>1310</v>
          </cell>
          <cell r="E136">
            <v>19</v>
          </cell>
          <cell r="F136">
            <v>47.967777252197301</v>
          </cell>
          <cell r="G136">
            <v>2699.7162908765099</v>
          </cell>
          <cell r="H136">
            <v>8</v>
          </cell>
        </row>
        <row r="137">
          <cell r="A137" t="str">
            <v>POWIAT LEGNICKI (WOJ. DOLNOŚLĄSKIE)</v>
          </cell>
          <cell r="B137" t="str">
            <v>TM - Przeciwko mieniu</v>
          </cell>
          <cell r="C137">
            <v>576</v>
          </cell>
          <cell r="D137">
            <v>221</v>
          </cell>
          <cell r="E137">
            <v>7</v>
          </cell>
          <cell r="F137">
            <v>37.907375335693402</v>
          </cell>
          <cell r="G137">
            <v>1043.6106027938299</v>
          </cell>
          <cell r="H137">
            <v>354</v>
          </cell>
        </row>
        <row r="138">
          <cell r="A138" t="str">
            <v>POWIAT LESKI (WOJ. PODKARPACKIE)</v>
          </cell>
          <cell r="B138" t="str">
            <v>TM - Przeciwko mieniu</v>
          </cell>
          <cell r="C138">
            <v>248</v>
          </cell>
          <cell r="D138">
            <v>216</v>
          </cell>
          <cell r="E138">
            <v>1</v>
          </cell>
          <cell r="F138">
            <v>86.746986389160199</v>
          </cell>
          <cell r="G138">
            <v>930.09300930093002</v>
          </cell>
          <cell r="H138">
            <v>84</v>
          </cell>
        </row>
        <row r="139">
          <cell r="A139" t="str">
            <v>POWIAT LESZCZYŃSKI (WOJ. WIELKOPOLSKIE)</v>
          </cell>
          <cell r="B139" t="str">
            <v>TM - Przeciwko mieniu</v>
          </cell>
          <cell r="C139">
            <v>143</v>
          </cell>
          <cell r="D139">
            <v>65</v>
          </cell>
          <cell r="E139">
            <v>0</v>
          </cell>
          <cell r="F139">
            <v>45.454544067382798</v>
          </cell>
          <cell r="G139">
            <v>256.80626391782198</v>
          </cell>
          <cell r="H139">
            <v>131</v>
          </cell>
        </row>
        <row r="140">
          <cell r="A140" t="str">
            <v>POWIAT LESZNO (WOJ. WIELKOPOLSKIE)</v>
          </cell>
          <cell r="B140" t="str">
            <v>TM - Przeciwko mieniu</v>
          </cell>
          <cell r="C140">
            <v>621</v>
          </cell>
          <cell r="D140">
            <v>461</v>
          </cell>
          <cell r="E140">
            <v>9</v>
          </cell>
          <cell r="F140">
            <v>73.174606323242202</v>
          </cell>
          <cell r="G140">
            <v>968.94991418318</v>
          </cell>
          <cell r="H140">
            <v>0</v>
          </cell>
        </row>
        <row r="141">
          <cell r="A141" t="str">
            <v>POWIAT LEŻAJSKI (WOJ. PODKARPACKIE)</v>
          </cell>
          <cell r="B141" t="str">
            <v>TM - Przeciwko mieniu</v>
          </cell>
          <cell r="C141">
            <v>250</v>
          </cell>
          <cell r="D141">
            <v>151</v>
          </cell>
          <cell r="E141">
            <v>10</v>
          </cell>
          <cell r="F141">
            <v>58.0769233703613</v>
          </cell>
          <cell r="G141">
            <v>359.288321692392</v>
          </cell>
          <cell r="H141">
            <v>118</v>
          </cell>
        </row>
        <row r="142">
          <cell r="A142" t="str">
            <v>POWIAT LIDZBARSKI (WOJ. WARMIŃSKO-MAZURSKIE)</v>
          </cell>
          <cell r="B142" t="str">
            <v>TM - Przeciwko mieniu</v>
          </cell>
          <cell r="C142">
            <v>278</v>
          </cell>
          <cell r="D142">
            <v>152</v>
          </cell>
          <cell r="E142">
            <v>1</v>
          </cell>
          <cell r="F142">
            <v>54.4802856445312</v>
          </cell>
          <cell r="G142">
            <v>662.99396627793305</v>
          </cell>
          <cell r="H142">
            <v>64</v>
          </cell>
        </row>
        <row r="143">
          <cell r="A143" t="str">
            <v>POWIAT LIMANOWSKI (WOJ. MAŁOPOLSKIE)</v>
          </cell>
          <cell r="B143" t="str">
            <v>TM - Przeciwko mieniu</v>
          </cell>
          <cell r="C143">
            <v>415</v>
          </cell>
          <cell r="D143">
            <v>223</v>
          </cell>
          <cell r="E143">
            <v>13</v>
          </cell>
          <cell r="F143">
            <v>52.1028022766113</v>
          </cell>
          <cell r="G143">
            <v>318.02715875302698</v>
          </cell>
          <cell r="H143">
            <v>294</v>
          </cell>
        </row>
        <row r="144">
          <cell r="A144" t="str">
            <v>POWIAT LIPNOWSKI (WOJ. KUJAWSKO-POMORSKIE)</v>
          </cell>
          <cell r="B144" t="str">
            <v>TM - Przeciwko mieniu</v>
          </cell>
          <cell r="C144">
            <v>428</v>
          </cell>
          <cell r="D144">
            <v>220</v>
          </cell>
          <cell r="E144">
            <v>22</v>
          </cell>
          <cell r="F144">
            <v>48.888889312744098</v>
          </cell>
          <cell r="G144">
            <v>644.27752103686498</v>
          </cell>
          <cell r="H144">
            <v>216</v>
          </cell>
        </row>
        <row r="145">
          <cell r="A145" t="str">
            <v>POWIAT LIPSKI (WOJ. MAZOWIECKIE)</v>
          </cell>
          <cell r="B145" t="str">
            <v>TM - Przeciwko mieniu</v>
          </cell>
          <cell r="C145">
            <v>74</v>
          </cell>
          <cell r="D145">
            <v>47</v>
          </cell>
          <cell r="E145">
            <v>1</v>
          </cell>
          <cell r="F145">
            <v>62.666667938232401</v>
          </cell>
          <cell r="G145">
            <v>213.43485910415001</v>
          </cell>
          <cell r="H145">
            <v>55</v>
          </cell>
        </row>
        <row r="146">
          <cell r="A146" t="str">
            <v>POWIAT LUBACZOWSKI (WOJ. PODKARPACKIE)</v>
          </cell>
          <cell r="B146" t="str">
            <v>TM - Przeciwko mieniu</v>
          </cell>
          <cell r="C146">
            <v>214</v>
          </cell>
          <cell r="D146">
            <v>138</v>
          </cell>
          <cell r="E146">
            <v>0</v>
          </cell>
          <cell r="F146">
            <v>64.485984802246094</v>
          </cell>
          <cell r="G146">
            <v>380.55269054308798</v>
          </cell>
          <cell r="H146">
            <v>67</v>
          </cell>
        </row>
        <row r="147">
          <cell r="A147" t="str">
            <v>POWIAT LUBARTOWSKI (WOJ. LUBELSKIE)</v>
          </cell>
          <cell r="B147" t="str">
            <v>TM - Przeciwko mieniu</v>
          </cell>
          <cell r="C147">
            <v>378</v>
          </cell>
          <cell r="D147">
            <v>265</v>
          </cell>
          <cell r="E147">
            <v>1</v>
          </cell>
          <cell r="F147">
            <v>69.920845031738295</v>
          </cell>
          <cell r="G147">
            <v>423.95217639999498</v>
          </cell>
          <cell r="H147">
            <v>154</v>
          </cell>
        </row>
        <row r="148">
          <cell r="A148" t="str">
            <v>POWIAT LUBAŃSKI (WOJ. DOLNOŚLĄSKIE)</v>
          </cell>
          <cell r="B148" t="str">
            <v>TM - Przeciwko mieniu</v>
          </cell>
          <cell r="C148">
            <v>755</v>
          </cell>
          <cell r="D148">
            <v>469</v>
          </cell>
          <cell r="E148">
            <v>13</v>
          </cell>
          <cell r="F148">
            <v>61.067707061767599</v>
          </cell>
          <cell r="G148">
            <v>1370.36028677738</v>
          </cell>
          <cell r="H148">
            <v>145</v>
          </cell>
        </row>
        <row r="149">
          <cell r="A149" t="str">
            <v>POWIAT LUBELSKI (WOJ. LUBELSKIE)</v>
          </cell>
          <cell r="B149" t="str">
            <v>TM - Przeciwko mieniu</v>
          </cell>
          <cell r="C149">
            <v>541</v>
          </cell>
          <cell r="D149">
            <v>279</v>
          </cell>
          <cell r="E149">
            <v>9</v>
          </cell>
          <cell r="F149">
            <v>50.727272033691399</v>
          </cell>
          <cell r="G149">
            <v>354.22914238571002</v>
          </cell>
          <cell r="H149">
            <v>458</v>
          </cell>
        </row>
        <row r="150">
          <cell r="A150" t="str">
            <v>POWIAT LUBIŃSKI (WOJ. DOLNOŚLĄSKIE)</v>
          </cell>
          <cell r="B150" t="str">
            <v>TM - Przeciwko mieniu</v>
          </cell>
          <cell r="C150">
            <v>1689</v>
          </cell>
          <cell r="D150">
            <v>916</v>
          </cell>
          <cell r="E150">
            <v>21</v>
          </cell>
          <cell r="F150">
            <v>53.567253112792997</v>
          </cell>
          <cell r="G150">
            <v>1590.1708798192301</v>
          </cell>
          <cell r="H150">
            <v>167</v>
          </cell>
        </row>
        <row r="151">
          <cell r="A151" t="str">
            <v>POWIAT LUBLIN (WOJ. LUBELSKIE)</v>
          </cell>
          <cell r="B151" t="str">
            <v>TM - Przeciwko mieniu</v>
          </cell>
          <cell r="C151">
            <v>3234</v>
          </cell>
          <cell r="D151">
            <v>1730</v>
          </cell>
          <cell r="E151">
            <v>76</v>
          </cell>
          <cell r="F151">
            <v>52.265861511230497</v>
          </cell>
          <cell r="G151">
            <v>950.533462657614</v>
          </cell>
          <cell r="H151">
            <v>0</v>
          </cell>
        </row>
        <row r="152">
          <cell r="A152" t="str">
            <v>POWIAT LUBLINIECKI (WOJ. ŚLĄSKIE)</v>
          </cell>
          <cell r="B152" t="str">
            <v>TM - Przeciwko mieniu</v>
          </cell>
          <cell r="C152">
            <v>318</v>
          </cell>
          <cell r="D152">
            <v>176</v>
          </cell>
          <cell r="E152">
            <v>4</v>
          </cell>
          <cell r="F152">
            <v>54.6583862304688</v>
          </cell>
          <cell r="G152">
            <v>414.23509795748203</v>
          </cell>
          <cell r="H152">
            <v>130</v>
          </cell>
        </row>
        <row r="153">
          <cell r="A153" t="str">
            <v>POWIAT LWÓWECKI (WOJ. DOLNOŚLĄSKIE)</v>
          </cell>
          <cell r="B153" t="str">
            <v>TM - Przeciwko mieniu</v>
          </cell>
          <cell r="C153">
            <v>441</v>
          </cell>
          <cell r="D153">
            <v>243</v>
          </cell>
          <cell r="E153">
            <v>13</v>
          </cell>
          <cell r="F153">
            <v>53.5242309570312</v>
          </cell>
          <cell r="G153">
            <v>951.62056018298699</v>
          </cell>
          <cell r="H153">
            <v>148</v>
          </cell>
        </row>
        <row r="154">
          <cell r="A154" t="str">
            <v>POWIAT LĘBORSKI (WOJ. POMORSKIE)</v>
          </cell>
          <cell r="B154" t="str">
            <v>TM - Przeciwko mieniu</v>
          </cell>
          <cell r="C154">
            <v>829</v>
          </cell>
          <cell r="D154">
            <v>419</v>
          </cell>
          <cell r="E154">
            <v>5</v>
          </cell>
          <cell r="F154">
            <v>50.2398071289062</v>
          </cell>
          <cell r="G154">
            <v>1251.9065525000401</v>
          </cell>
          <cell r="H154">
            <v>158</v>
          </cell>
        </row>
        <row r="155">
          <cell r="A155" t="str">
            <v>POWIAT MAKOWSKI (WOJ. MAZOWIECKIE)</v>
          </cell>
          <cell r="B155" t="str">
            <v>TM - Przeciwko mieniu</v>
          </cell>
          <cell r="C155">
            <v>241</v>
          </cell>
          <cell r="D155">
            <v>136</v>
          </cell>
          <cell r="E155">
            <v>0</v>
          </cell>
          <cell r="F155">
            <v>56.431533813476598</v>
          </cell>
          <cell r="G155">
            <v>527.75648746304603</v>
          </cell>
          <cell r="H155">
            <v>135</v>
          </cell>
        </row>
        <row r="156">
          <cell r="A156" t="str">
            <v>POWIAT MALBORSKI (WOJ. POMORSKIE)</v>
          </cell>
          <cell r="B156" t="str">
            <v>TM - Przeciwko mieniu</v>
          </cell>
          <cell r="C156">
            <v>472</v>
          </cell>
          <cell r="D156">
            <v>278</v>
          </cell>
          <cell r="E156">
            <v>15</v>
          </cell>
          <cell r="F156">
            <v>57.084190368652301</v>
          </cell>
          <cell r="G156">
            <v>738.43458126691598</v>
          </cell>
          <cell r="H156">
            <v>71</v>
          </cell>
        </row>
        <row r="157">
          <cell r="A157" t="str">
            <v>POWIAT MIECHOWSKI (WOJ. MAŁOPOLSKIE)</v>
          </cell>
          <cell r="B157" t="str">
            <v>TM - Przeciwko mieniu</v>
          </cell>
          <cell r="C157">
            <v>152</v>
          </cell>
          <cell r="D157">
            <v>41</v>
          </cell>
          <cell r="E157">
            <v>1</v>
          </cell>
          <cell r="F157">
            <v>26.797386169433601</v>
          </cell>
          <cell r="G157">
            <v>307.71099459481297</v>
          </cell>
          <cell r="H157">
            <v>76</v>
          </cell>
        </row>
        <row r="158">
          <cell r="A158" t="str">
            <v>POWIAT MIELECKI (WOJ. PODKARPACKIE)</v>
          </cell>
          <cell r="B158" t="str">
            <v>TM - Przeciwko mieniu</v>
          </cell>
          <cell r="C158">
            <v>626</v>
          </cell>
          <cell r="D158">
            <v>255</v>
          </cell>
          <cell r="E158">
            <v>6</v>
          </cell>
          <cell r="F158">
            <v>40.348102569580099</v>
          </cell>
          <cell r="G158">
            <v>459.13614927059001</v>
          </cell>
          <cell r="H158">
            <v>149</v>
          </cell>
        </row>
        <row r="159">
          <cell r="A159" t="str">
            <v>POWIAT MIKOŁOWSKI (WOJ. ŚLĄSKIE)</v>
          </cell>
          <cell r="B159" t="str">
            <v>TM - Przeciwko mieniu</v>
          </cell>
          <cell r="C159">
            <v>807</v>
          </cell>
          <cell r="D159">
            <v>503</v>
          </cell>
          <cell r="E159">
            <v>62</v>
          </cell>
          <cell r="F159">
            <v>57.882625579833999</v>
          </cell>
          <cell r="G159">
            <v>829.214660761809</v>
          </cell>
          <cell r="H159">
            <v>55</v>
          </cell>
        </row>
        <row r="160">
          <cell r="A160" t="str">
            <v>POWIAT MILICKI (WOJ. DOLNOŚLĄSKIE)</v>
          </cell>
          <cell r="B160" t="str">
            <v>TM - Przeciwko mieniu</v>
          </cell>
          <cell r="C160">
            <v>165</v>
          </cell>
          <cell r="D160">
            <v>93</v>
          </cell>
          <cell r="E160">
            <v>0</v>
          </cell>
          <cell r="F160">
            <v>56.363636016845703</v>
          </cell>
          <cell r="G160">
            <v>444.57617071725002</v>
          </cell>
          <cell r="H160">
            <v>96</v>
          </cell>
        </row>
        <row r="161">
          <cell r="A161" t="str">
            <v>POWIAT MIĘDZYCHODZKI (WOJ. WIELKOPOLSKIE)</v>
          </cell>
          <cell r="B161" t="str">
            <v>TM - Przeciwko mieniu</v>
          </cell>
          <cell r="C161">
            <v>174</v>
          </cell>
          <cell r="D161">
            <v>114</v>
          </cell>
          <cell r="E161">
            <v>0</v>
          </cell>
          <cell r="F161">
            <v>65.517242431640597</v>
          </cell>
          <cell r="G161">
            <v>469.86390149060298</v>
          </cell>
          <cell r="H161">
            <v>86</v>
          </cell>
        </row>
        <row r="162">
          <cell r="A162" t="str">
            <v>POWIAT MIĘDZYRZECKI (WOJ. LUBUSKIE)</v>
          </cell>
          <cell r="B162" t="str">
            <v>TM - Przeciwko mieniu</v>
          </cell>
          <cell r="C162">
            <v>392</v>
          </cell>
          <cell r="D162">
            <v>181</v>
          </cell>
          <cell r="E162">
            <v>3</v>
          </cell>
          <cell r="F162">
            <v>45.822784423828097</v>
          </cell>
          <cell r="G162">
            <v>671.704450041982</v>
          </cell>
          <cell r="H162">
            <v>133</v>
          </cell>
        </row>
        <row r="163">
          <cell r="A163" t="str">
            <v>POWIAT MIŃSKI (WOJ. MAZOWIECKIE)</v>
          </cell>
          <cell r="B163" t="str">
            <v>TM - Przeciwko mieniu</v>
          </cell>
          <cell r="C163">
            <v>844</v>
          </cell>
          <cell r="D163">
            <v>360</v>
          </cell>
          <cell r="E163">
            <v>9</v>
          </cell>
          <cell r="F163">
            <v>42.203987121582003</v>
          </cell>
          <cell r="G163">
            <v>553.34102590999703</v>
          </cell>
          <cell r="H163">
            <v>364</v>
          </cell>
        </row>
        <row r="164">
          <cell r="A164" t="str">
            <v>POWIAT MOGILEŃSKI (WOJ. KUJAWSKO-POMORSKIE)</v>
          </cell>
          <cell r="B164" t="str">
            <v>TM - Przeciwko mieniu</v>
          </cell>
          <cell r="C164">
            <v>253</v>
          </cell>
          <cell r="D164">
            <v>178</v>
          </cell>
          <cell r="E164">
            <v>1</v>
          </cell>
          <cell r="F164">
            <v>70.078742980957003</v>
          </cell>
          <cell r="G164">
            <v>548.39059282540404</v>
          </cell>
          <cell r="H164">
            <v>76</v>
          </cell>
        </row>
        <row r="165">
          <cell r="A165" t="str">
            <v>POWIAT MONIECKI (WOJ. PODLASKIE)</v>
          </cell>
          <cell r="B165" t="str">
            <v>TM - Przeciwko mieniu</v>
          </cell>
          <cell r="C165">
            <v>124</v>
          </cell>
          <cell r="D165">
            <v>52</v>
          </cell>
          <cell r="E165">
            <v>1</v>
          </cell>
          <cell r="F165">
            <v>41.599998474121101</v>
          </cell>
          <cell r="G165">
            <v>301.85739672338701</v>
          </cell>
          <cell r="H165">
            <v>73</v>
          </cell>
        </row>
        <row r="166">
          <cell r="A166" t="str">
            <v>POWIAT MRĄGOWSKI (WOJ. WARMIŃSKO-MAZURSKIE)</v>
          </cell>
          <cell r="B166" t="str">
            <v>TM - Przeciwko mieniu</v>
          </cell>
          <cell r="C166">
            <v>335</v>
          </cell>
          <cell r="D166">
            <v>174</v>
          </cell>
          <cell r="E166">
            <v>0</v>
          </cell>
          <cell r="F166">
            <v>51.940299987792997</v>
          </cell>
          <cell r="G166">
            <v>664.18176771481797</v>
          </cell>
          <cell r="H166">
            <v>101</v>
          </cell>
        </row>
        <row r="167">
          <cell r="A167" t="str">
            <v>POWIAT MYSZKOWSKI (WOJ. ŚLĄSKIE)</v>
          </cell>
          <cell r="B167" t="str">
            <v>TM - Przeciwko mieniu</v>
          </cell>
          <cell r="C167">
            <v>382</v>
          </cell>
          <cell r="D167">
            <v>248</v>
          </cell>
          <cell r="E167">
            <v>2</v>
          </cell>
          <cell r="F167">
            <v>64.583335876464801</v>
          </cell>
          <cell r="G167">
            <v>534.01926383627097</v>
          </cell>
          <cell r="H167">
            <v>153</v>
          </cell>
        </row>
        <row r="168">
          <cell r="A168" t="str">
            <v>POWIAT MYSŁOWICE (WOJ. ŚLĄSKIE)</v>
          </cell>
          <cell r="B168" t="str">
            <v>TM - Przeciwko mieniu</v>
          </cell>
          <cell r="C168">
            <v>930</v>
          </cell>
          <cell r="D168">
            <v>550</v>
          </cell>
          <cell r="E168">
            <v>50</v>
          </cell>
          <cell r="F168">
            <v>56.122447967529297</v>
          </cell>
          <cell r="G168">
            <v>1246.6487935656801</v>
          </cell>
          <cell r="H168">
            <v>0</v>
          </cell>
        </row>
        <row r="169">
          <cell r="A169" t="str">
            <v>POWIAT MYŚLENICKI (WOJ. MAŁOPOLSKIE)</v>
          </cell>
          <cell r="B169" t="str">
            <v>TM - Przeciwko mieniu</v>
          </cell>
          <cell r="C169">
            <v>433</v>
          </cell>
          <cell r="D169">
            <v>201</v>
          </cell>
          <cell r="E169">
            <v>4</v>
          </cell>
          <cell r="F169">
            <v>45.9954223632812</v>
          </cell>
          <cell r="G169">
            <v>343.77356992576699</v>
          </cell>
          <cell r="H169">
            <v>242</v>
          </cell>
        </row>
        <row r="170">
          <cell r="A170" t="str">
            <v>POWIAT MYŚLIBORSKI (WOJ. ZACHODNIOPOMORSKIE)</v>
          </cell>
          <cell r="B170" t="str">
            <v>TM - Przeciwko mieniu</v>
          </cell>
          <cell r="C170">
            <v>466</v>
          </cell>
          <cell r="D170">
            <v>278</v>
          </cell>
          <cell r="E170">
            <v>12</v>
          </cell>
          <cell r="F170">
            <v>58.1589965820312</v>
          </cell>
          <cell r="G170">
            <v>697.52125493952803</v>
          </cell>
          <cell r="H170">
            <v>109</v>
          </cell>
        </row>
        <row r="171">
          <cell r="A171" t="str">
            <v>POWIAT MŁAWSKI (WOJ. MAZOWIECKIE)</v>
          </cell>
          <cell r="B171" t="str">
            <v>TM - Przeciwko mieniu</v>
          </cell>
          <cell r="C171">
            <v>374</v>
          </cell>
          <cell r="D171">
            <v>211</v>
          </cell>
          <cell r="E171">
            <v>2</v>
          </cell>
          <cell r="F171">
            <v>56.117019653320298</v>
          </cell>
          <cell r="G171">
            <v>508.718953181534</v>
          </cell>
          <cell r="H171">
            <v>114</v>
          </cell>
        </row>
        <row r="172">
          <cell r="A172" t="str">
            <v>POWIAT NAKIELSKI (WOJ. KUJAWSKO-POMORSKIE)</v>
          </cell>
          <cell r="B172" t="str">
            <v>TM - Przeciwko mieniu</v>
          </cell>
          <cell r="C172">
            <v>544</v>
          </cell>
          <cell r="D172">
            <v>320</v>
          </cell>
          <cell r="E172">
            <v>2</v>
          </cell>
          <cell r="F172">
            <v>58.608058929443402</v>
          </cell>
          <cell r="G172">
            <v>627.39308944964705</v>
          </cell>
          <cell r="H172">
            <v>197</v>
          </cell>
        </row>
        <row r="173">
          <cell r="A173" t="str">
            <v>POWIAT NAMYSŁOWSKI (WOJ. OPOLSKIE)</v>
          </cell>
          <cell r="B173" t="str">
            <v>TM - Przeciwko mieniu</v>
          </cell>
          <cell r="C173">
            <v>280</v>
          </cell>
          <cell r="D173">
            <v>195</v>
          </cell>
          <cell r="E173">
            <v>4</v>
          </cell>
          <cell r="F173">
            <v>68.661972045898395</v>
          </cell>
          <cell r="G173">
            <v>656.21411329067905</v>
          </cell>
          <cell r="H173">
            <v>84</v>
          </cell>
        </row>
        <row r="174">
          <cell r="A174" t="str">
            <v>POWIAT NIDZICKI (WOJ. WARMIŃSKO-MAZURSKIE)</v>
          </cell>
          <cell r="B174" t="str">
            <v>TM - Przeciwko mieniu</v>
          </cell>
          <cell r="C174">
            <v>252</v>
          </cell>
          <cell r="D174">
            <v>143</v>
          </cell>
          <cell r="E174">
            <v>13</v>
          </cell>
          <cell r="F174">
            <v>53.962265014648402</v>
          </cell>
          <cell r="G174">
            <v>755.57687694890899</v>
          </cell>
          <cell r="H174">
            <v>116</v>
          </cell>
        </row>
        <row r="175">
          <cell r="A175" t="str">
            <v>POWIAT NIŻAŃSKI (WOJ. PODKARPACKIE)</v>
          </cell>
          <cell r="B175" t="str">
            <v>TM - Przeciwko mieniu</v>
          </cell>
          <cell r="C175">
            <v>245</v>
          </cell>
          <cell r="D175">
            <v>151</v>
          </cell>
          <cell r="E175">
            <v>4</v>
          </cell>
          <cell r="F175">
            <v>60.642570495605497</v>
          </cell>
          <cell r="G175">
            <v>366.52504338459698</v>
          </cell>
          <cell r="H175">
            <v>102</v>
          </cell>
        </row>
        <row r="176">
          <cell r="A176" t="str">
            <v>POWIAT NOWODWORSKI (WOJ. MAZOWIECKIE)</v>
          </cell>
          <cell r="B176" t="str">
            <v>TM - Przeciwko mieniu</v>
          </cell>
          <cell r="C176">
            <v>653</v>
          </cell>
          <cell r="D176">
            <v>304</v>
          </cell>
          <cell r="E176">
            <v>5</v>
          </cell>
          <cell r="F176">
            <v>46.200607299804702</v>
          </cell>
          <cell r="G176">
            <v>825.35991000669901</v>
          </cell>
          <cell r="H176">
            <v>216</v>
          </cell>
        </row>
        <row r="177">
          <cell r="A177" t="str">
            <v>POWIAT NOWODWORSKI (WOJ. POMORSKIE)</v>
          </cell>
          <cell r="B177" t="str">
            <v>TM - Przeciwko mieniu</v>
          </cell>
          <cell r="C177">
            <v>281</v>
          </cell>
          <cell r="D177">
            <v>109</v>
          </cell>
          <cell r="E177">
            <v>0</v>
          </cell>
          <cell r="F177">
            <v>38.790035247802699</v>
          </cell>
          <cell r="G177">
            <v>781.68465561366395</v>
          </cell>
          <cell r="H177">
            <v>152</v>
          </cell>
        </row>
        <row r="178">
          <cell r="A178" t="str">
            <v>POWIAT NOWOMIEJSKI (WOJ. WARMIŃSKO-MAZURSKIE)</v>
          </cell>
          <cell r="B178" t="str">
            <v>TM - Przeciwko mieniu</v>
          </cell>
          <cell r="C178">
            <v>214</v>
          </cell>
          <cell r="D178">
            <v>147</v>
          </cell>
          <cell r="E178">
            <v>3</v>
          </cell>
          <cell r="F178">
            <v>67.741935729980497</v>
          </cell>
          <cell r="G178">
            <v>484.85397738858597</v>
          </cell>
          <cell r="H178">
            <v>113</v>
          </cell>
        </row>
        <row r="179">
          <cell r="A179" t="str">
            <v>POWIAT NOWOSOLSKI (WOJ. LUBUSKIE)</v>
          </cell>
          <cell r="B179" t="str">
            <v>TM - Przeciwko mieniu</v>
          </cell>
          <cell r="C179">
            <v>1004</v>
          </cell>
          <cell r="D179">
            <v>664</v>
          </cell>
          <cell r="E179">
            <v>21</v>
          </cell>
          <cell r="F179">
            <v>64.780487060546903</v>
          </cell>
          <cell r="G179">
            <v>1154.8326987888099</v>
          </cell>
          <cell r="H179">
            <v>162</v>
          </cell>
        </row>
        <row r="180">
          <cell r="A180" t="str">
            <v>POWIAT NOWOSĄDECKI (WOJ. MAŁOPOLSKIE)</v>
          </cell>
          <cell r="B180" t="str">
            <v>TM - Przeciwko mieniu</v>
          </cell>
          <cell r="C180">
            <v>698</v>
          </cell>
          <cell r="D180">
            <v>404</v>
          </cell>
          <cell r="E180">
            <v>16</v>
          </cell>
          <cell r="F180">
            <v>56.582633972167997</v>
          </cell>
          <cell r="G180">
            <v>325.66450956697798</v>
          </cell>
          <cell r="H180">
            <v>503</v>
          </cell>
        </row>
        <row r="181">
          <cell r="A181" t="str">
            <v>POWIAT NOWOTARSKI (WOJ. MAŁOPOLSKIE)</v>
          </cell>
          <cell r="B181" t="str">
            <v>TM - Przeciwko mieniu</v>
          </cell>
          <cell r="C181">
            <v>834</v>
          </cell>
          <cell r="D181">
            <v>427</v>
          </cell>
          <cell r="E181">
            <v>11</v>
          </cell>
          <cell r="F181">
            <v>50.532543182372997</v>
          </cell>
          <cell r="G181">
            <v>436.64464246447699</v>
          </cell>
          <cell r="H181">
            <v>416</v>
          </cell>
        </row>
        <row r="182">
          <cell r="A182" t="str">
            <v>POWIAT NOWOTOMYSKI (WOJ. WIELKOPOLSKIE)</v>
          </cell>
          <cell r="B182" t="str">
            <v>TM - Przeciwko mieniu</v>
          </cell>
          <cell r="C182">
            <v>271</v>
          </cell>
          <cell r="D182">
            <v>166</v>
          </cell>
          <cell r="E182">
            <v>2</v>
          </cell>
          <cell r="F182">
            <v>60.805862426757798</v>
          </cell>
          <cell r="G182">
            <v>361.26108111711</v>
          </cell>
          <cell r="H182">
            <v>95</v>
          </cell>
        </row>
        <row r="183">
          <cell r="A183" t="str">
            <v>POWIAT NOWY SĄCZ (WOJ. MAŁOPOLSKIE)</v>
          </cell>
          <cell r="B183" t="str">
            <v>TM - Przeciwko mieniu</v>
          </cell>
          <cell r="C183">
            <v>1630</v>
          </cell>
          <cell r="D183">
            <v>1167</v>
          </cell>
          <cell r="E183">
            <v>21</v>
          </cell>
          <cell r="F183">
            <v>70.684432983398395</v>
          </cell>
          <cell r="G183">
            <v>1941.7013115418099</v>
          </cell>
          <cell r="H183">
            <v>0</v>
          </cell>
        </row>
        <row r="184">
          <cell r="A184" t="str">
            <v>POWIAT NYSKI (WOJ. OPOLSKIE)</v>
          </cell>
          <cell r="B184" t="str">
            <v>TM - Przeciwko mieniu</v>
          </cell>
          <cell r="C184">
            <v>1257</v>
          </cell>
          <cell r="D184">
            <v>772</v>
          </cell>
          <cell r="E184">
            <v>30</v>
          </cell>
          <cell r="F184">
            <v>59.984458923339801</v>
          </cell>
          <cell r="G184">
            <v>911.33183498876201</v>
          </cell>
          <cell r="H184">
            <v>369</v>
          </cell>
        </row>
        <row r="185">
          <cell r="A185" t="str">
            <v>POWIAT OBORNICKI (WOJ. WIELKOPOLSKIE)</v>
          </cell>
          <cell r="B185" t="str">
            <v>TM - Przeciwko mieniu</v>
          </cell>
          <cell r="C185">
            <v>330</v>
          </cell>
          <cell r="D185">
            <v>209</v>
          </cell>
          <cell r="E185">
            <v>0</v>
          </cell>
          <cell r="F185">
            <v>63.333332061767599</v>
          </cell>
          <cell r="G185">
            <v>553.05099800566495</v>
          </cell>
          <cell r="H185">
            <v>119</v>
          </cell>
        </row>
        <row r="186">
          <cell r="A186" t="str">
            <v>POWIAT OLECKI (WOJ. WARMIŃSKO-MAZURSKIE)</v>
          </cell>
          <cell r="B186" t="str">
            <v>TM - Przeciwko mieniu</v>
          </cell>
          <cell r="C186">
            <v>174</v>
          </cell>
          <cell r="D186">
            <v>87</v>
          </cell>
          <cell r="E186">
            <v>0</v>
          </cell>
          <cell r="F186">
            <v>50</v>
          </cell>
          <cell r="G186">
            <v>503.34114379935801</v>
          </cell>
          <cell r="H186">
            <v>60</v>
          </cell>
        </row>
        <row r="187">
          <cell r="A187" t="str">
            <v>POWIAT OLESKI (WOJ. OPOLSKIE)</v>
          </cell>
          <cell r="B187" t="str">
            <v>TM - Przeciwko mieniu</v>
          </cell>
          <cell r="C187">
            <v>333</v>
          </cell>
          <cell r="D187">
            <v>224</v>
          </cell>
          <cell r="E187">
            <v>7</v>
          </cell>
          <cell r="F187">
            <v>65.882354736328097</v>
          </cell>
          <cell r="G187">
            <v>513.04964101932001</v>
          </cell>
          <cell r="H187">
            <v>135</v>
          </cell>
        </row>
        <row r="188">
          <cell r="A188" t="str">
            <v>POWIAT OLEŚNICKI (WOJ. DOLNOŚLĄSKIE)</v>
          </cell>
          <cell r="B188" t="str">
            <v>TM - Przeciwko mieniu</v>
          </cell>
          <cell r="C188">
            <v>740</v>
          </cell>
          <cell r="D188">
            <v>386</v>
          </cell>
          <cell r="E188">
            <v>5</v>
          </cell>
          <cell r="F188">
            <v>51.812080383300803</v>
          </cell>
          <cell r="G188">
            <v>692.68283550654803</v>
          </cell>
          <cell r="H188">
            <v>185</v>
          </cell>
        </row>
        <row r="189">
          <cell r="A189" t="str">
            <v>POWIAT OLKUSKI (WOJ. MAŁOPOLSKIE)</v>
          </cell>
          <cell r="B189" t="str">
            <v>TM - Przeciwko mieniu</v>
          </cell>
          <cell r="C189">
            <v>720</v>
          </cell>
          <cell r="D189">
            <v>397</v>
          </cell>
          <cell r="E189">
            <v>12</v>
          </cell>
          <cell r="F189">
            <v>54.234973907470703</v>
          </cell>
          <cell r="G189">
            <v>639.02867641185401</v>
          </cell>
          <cell r="H189">
            <v>178</v>
          </cell>
        </row>
        <row r="190">
          <cell r="A190" t="str">
            <v>POWIAT OLSZTYN (WOJ. WARMIŃSKO-MAZURSKIE)</v>
          </cell>
          <cell r="B190" t="str">
            <v>TM - Przeciwko mieniu</v>
          </cell>
          <cell r="C190">
            <v>2556</v>
          </cell>
          <cell r="D190">
            <v>1374</v>
          </cell>
          <cell r="E190">
            <v>23</v>
          </cell>
          <cell r="F190">
            <v>53.276462554931598</v>
          </cell>
          <cell r="G190">
            <v>1477.71289819044</v>
          </cell>
          <cell r="H190">
            <v>0</v>
          </cell>
        </row>
        <row r="191">
          <cell r="A191" t="str">
            <v>POWIAT OLSZTYŃSKI (WOJ. WARMIŃSKO-MAZURSKIE)</v>
          </cell>
          <cell r="B191" t="str">
            <v>TM - Przeciwko mieniu</v>
          </cell>
          <cell r="C191">
            <v>804</v>
          </cell>
          <cell r="D191">
            <v>338</v>
          </cell>
          <cell r="E191">
            <v>6</v>
          </cell>
          <cell r="F191">
            <v>41.7283935546875</v>
          </cell>
          <cell r="G191">
            <v>645.30110038284704</v>
          </cell>
          <cell r="H191">
            <v>455</v>
          </cell>
        </row>
        <row r="192">
          <cell r="A192" t="str">
            <v>POWIAT OPATOWSKI (WOJ. ŚWIĘTOKRZYSKIE)</v>
          </cell>
          <cell r="B192" t="str">
            <v>TM - Przeciwko mieniu</v>
          </cell>
          <cell r="C192">
            <v>232</v>
          </cell>
          <cell r="D192">
            <v>148</v>
          </cell>
          <cell r="E192">
            <v>1</v>
          </cell>
          <cell r="F192">
            <v>63.519313812255902</v>
          </cell>
          <cell r="G192">
            <v>436.53332329808399</v>
          </cell>
          <cell r="H192">
            <v>174</v>
          </cell>
        </row>
        <row r="193">
          <cell r="A193" t="str">
            <v>POWIAT OPOCZYŃSKI (WOJ. ŁÓDZKIE)</v>
          </cell>
          <cell r="B193" t="str">
            <v>TM - Przeciwko mieniu</v>
          </cell>
          <cell r="C193">
            <v>346</v>
          </cell>
          <cell r="D193">
            <v>213</v>
          </cell>
          <cell r="E193">
            <v>2</v>
          </cell>
          <cell r="F193">
            <v>61.206897735595703</v>
          </cell>
          <cell r="G193">
            <v>449.26313055898203</v>
          </cell>
          <cell r="H193">
            <v>174</v>
          </cell>
        </row>
        <row r="194">
          <cell r="A194" t="str">
            <v>POWIAT OPOLE (WOJ. OPOLSKIE)</v>
          </cell>
          <cell r="B194" t="str">
            <v>TM - Przeciwko mieniu</v>
          </cell>
          <cell r="C194">
            <v>1774</v>
          </cell>
          <cell r="D194">
            <v>637</v>
          </cell>
          <cell r="E194">
            <v>47</v>
          </cell>
          <cell r="F194">
            <v>34.980781555175803</v>
          </cell>
          <cell r="G194">
            <v>1384.40167938693</v>
          </cell>
          <cell r="H194">
            <v>0</v>
          </cell>
        </row>
        <row r="195">
          <cell r="A195" t="str">
            <v>POWIAT OPOLSKI (WOJ. LUBELSKIE)</v>
          </cell>
          <cell r="B195" t="str">
            <v>TM - Przeciwko mieniu</v>
          </cell>
          <cell r="C195">
            <v>187</v>
          </cell>
          <cell r="D195">
            <v>91</v>
          </cell>
          <cell r="E195">
            <v>6</v>
          </cell>
          <cell r="F195">
            <v>47.150260925292997</v>
          </cell>
          <cell r="G195">
            <v>309.57189683144099</v>
          </cell>
          <cell r="H195">
            <v>117</v>
          </cell>
        </row>
        <row r="196">
          <cell r="A196" t="str">
            <v>POWIAT OPOLSKI (WOJ. OPOLSKIE)</v>
          </cell>
          <cell r="B196" t="str">
            <v>TM - Przeciwko mieniu</v>
          </cell>
          <cell r="C196">
            <v>653</v>
          </cell>
          <cell r="D196">
            <v>293</v>
          </cell>
          <cell r="E196">
            <v>15</v>
          </cell>
          <cell r="F196">
            <v>43.862274169921903</v>
          </cell>
          <cell r="G196">
            <v>527.71941166962995</v>
          </cell>
          <cell r="H196">
            <v>459</v>
          </cell>
        </row>
        <row r="197">
          <cell r="A197" t="str">
            <v>POWIAT OSTROWIECKI (WOJ. ŚWIĘTOKRZYSKIE)</v>
          </cell>
          <cell r="B197" t="str">
            <v>TM - Przeciwko mieniu</v>
          </cell>
          <cell r="C197">
            <v>679</v>
          </cell>
          <cell r="D197">
            <v>305</v>
          </cell>
          <cell r="E197">
            <v>4</v>
          </cell>
          <cell r="F197">
            <v>44.655929565429702</v>
          </cell>
          <cell r="G197">
            <v>609.181686868052</v>
          </cell>
          <cell r="H197">
            <v>109</v>
          </cell>
        </row>
        <row r="198">
          <cell r="A198" t="str">
            <v>POWIAT OSTROWSKI (WOJ. MAZOWIECKIE)</v>
          </cell>
          <cell r="B198" t="str">
            <v>TM - Przeciwko mieniu</v>
          </cell>
          <cell r="C198">
            <v>452</v>
          </cell>
          <cell r="D198">
            <v>291</v>
          </cell>
          <cell r="E198">
            <v>8</v>
          </cell>
          <cell r="F198">
            <v>63.260868072509801</v>
          </cell>
          <cell r="G198">
            <v>615.636066466903</v>
          </cell>
          <cell r="H198">
            <v>204</v>
          </cell>
        </row>
        <row r="199">
          <cell r="A199" t="str">
            <v>POWIAT OSTROWSKI (WOJ. WIELKOPOLSKIE)</v>
          </cell>
          <cell r="B199" t="str">
            <v>TM - Przeciwko mieniu</v>
          </cell>
          <cell r="C199">
            <v>1739</v>
          </cell>
          <cell r="D199">
            <v>1348</v>
          </cell>
          <cell r="E199">
            <v>5</v>
          </cell>
          <cell r="F199">
            <v>77.2935791015625</v>
          </cell>
          <cell r="G199">
            <v>1076.00732600733</v>
          </cell>
          <cell r="H199">
            <v>476</v>
          </cell>
        </row>
        <row r="200">
          <cell r="A200" t="str">
            <v>POWIAT OSTROŁĘCKI (WOJ. MAZOWIECKIE)</v>
          </cell>
          <cell r="B200" t="str">
            <v>TM - Przeciwko mieniu</v>
          </cell>
          <cell r="C200">
            <v>217</v>
          </cell>
          <cell r="D200">
            <v>126</v>
          </cell>
          <cell r="E200">
            <v>2</v>
          </cell>
          <cell r="F200">
            <v>57.534248352050803</v>
          </cell>
          <cell r="G200">
            <v>244.240098146251</v>
          </cell>
          <cell r="H200">
            <v>198</v>
          </cell>
        </row>
        <row r="201">
          <cell r="A201" t="str">
            <v>POWIAT OSTROŁĘKA (WOJ. MAZOWIECKIE)</v>
          </cell>
          <cell r="B201" t="str">
            <v>TM - Przeciwko mieniu</v>
          </cell>
          <cell r="C201">
            <v>329</v>
          </cell>
          <cell r="D201">
            <v>165</v>
          </cell>
          <cell r="E201">
            <v>0</v>
          </cell>
          <cell r="F201">
            <v>50.1519775390625</v>
          </cell>
          <cell r="G201">
            <v>628.96688843006802</v>
          </cell>
          <cell r="H201">
            <v>0</v>
          </cell>
        </row>
        <row r="202">
          <cell r="A202" t="str">
            <v>POWIAT OSTRZESZOWSKI (WOJ. WIELKOPOLSKIE)</v>
          </cell>
          <cell r="B202" t="str">
            <v>TM - Przeciwko mieniu</v>
          </cell>
          <cell r="C202">
            <v>215</v>
          </cell>
          <cell r="D202">
            <v>119</v>
          </cell>
          <cell r="E202">
            <v>1</v>
          </cell>
          <cell r="F202">
            <v>55.092594146728501</v>
          </cell>
          <cell r="G202">
            <v>388.24782852086599</v>
          </cell>
          <cell r="H202">
            <v>70</v>
          </cell>
        </row>
        <row r="203">
          <cell r="A203" t="str">
            <v>POWIAT OSTRÓDZKI (WOJ. WARMIŃSKO-MAZURSKIE)</v>
          </cell>
          <cell r="B203" t="str">
            <v>TM - Przeciwko mieniu</v>
          </cell>
          <cell r="C203">
            <v>702</v>
          </cell>
          <cell r="D203">
            <v>342</v>
          </cell>
          <cell r="E203">
            <v>1</v>
          </cell>
          <cell r="F203">
            <v>48.648647308349602</v>
          </cell>
          <cell r="G203">
            <v>666.22378286039702</v>
          </cell>
          <cell r="H203">
            <v>244</v>
          </cell>
        </row>
        <row r="204">
          <cell r="A204" t="str">
            <v>POWIAT OTWOCKI (WOJ. MAZOWIECKIE)</v>
          </cell>
          <cell r="B204" t="str">
            <v>TM - Przeciwko mieniu</v>
          </cell>
          <cell r="C204">
            <v>924</v>
          </cell>
          <cell r="D204">
            <v>376</v>
          </cell>
          <cell r="E204">
            <v>13</v>
          </cell>
          <cell r="F204">
            <v>40.128067016601598</v>
          </cell>
          <cell r="G204">
            <v>747.63330366534501</v>
          </cell>
          <cell r="H204">
            <v>247</v>
          </cell>
        </row>
        <row r="205">
          <cell r="A205" t="str">
            <v>POWIAT OŁAWSKI (WOJ. DOLNOŚLĄSKIE)</v>
          </cell>
          <cell r="B205" t="str">
            <v>TM - Przeciwko mieniu</v>
          </cell>
          <cell r="C205">
            <v>663</v>
          </cell>
          <cell r="D205">
            <v>321</v>
          </cell>
          <cell r="E205">
            <v>6</v>
          </cell>
          <cell r="F205">
            <v>47.982063293457003</v>
          </cell>
          <cell r="G205">
            <v>867.77833041019903</v>
          </cell>
          <cell r="H205">
            <v>122</v>
          </cell>
        </row>
        <row r="206">
          <cell r="A206" t="str">
            <v>POWIAT OŚWIĘCIMSKI (WOJ. MAŁOPOLSKIE)</v>
          </cell>
          <cell r="B206" t="str">
            <v>TM - Przeciwko mieniu</v>
          </cell>
          <cell r="C206">
            <v>1135</v>
          </cell>
          <cell r="D206">
            <v>719</v>
          </cell>
          <cell r="E206">
            <v>12</v>
          </cell>
          <cell r="F206">
            <v>62.685264587402301</v>
          </cell>
          <cell r="G206">
            <v>735.28935417624905</v>
          </cell>
          <cell r="H206">
            <v>258</v>
          </cell>
        </row>
        <row r="207">
          <cell r="A207" t="str">
            <v>POWIAT PABIANICKI (WOJ. ŁÓDZKIE)</v>
          </cell>
          <cell r="B207" t="str">
            <v>TM - Przeciwko mieniu</v>
          </cell>
          <cell r="C207">
            <v>905</v>
          </cell>
          <cell r="D207">
            <v>484</v>
          </cell>
          <cell r="E207">
            <v>14</v>
          </cell>
          <cell r="F207">
            <v>52.665943145752003</v>
          </cell>
          <cell r="G207">
            <v>759.01805708151301</v>
          </cell>
          <cell r="H207">
            <v>186</v>
          </cell>
        </row>
        <row r="208">
          <cell r="A208" t="str">
            <v>POWIAT PAJĘCZAŃSKI (WOJ. ŁÓDZKIE)</v>
          </cell>
          <cell r="B208" t="str">
            <v>TM - Przeciwko mieniu</v>
          </cell>
          <cell r="C208">
            <v>213</v>
          </cell>
          <cell r="D208">
            <v>138</v>
          </cell>
          <cell r="E208">
            <v>1</v>
          </cell>
          <cell r="F208">
            <v>64.485984802246094</v>
          </cell>
          <cell r="G208">
            <v>410.68157717150302</v>
          </cell>
          <cell r="H208">
            <v>152</v>
          </cell>
        </row>
        <row r="209">
          <cell r="A209" t="str">
            <v>POWIAT PARCZEWSKI (WOJ. LUBELSKIE)</v>
          </cell>
          <cell r="B209" t="str">
            <v>TM - Przeciwko mieniu</v>
          </cell>
          <cell r="C209">
            <v>100</v>
          </cell>
          <cell r="D209">
            <v>58</v>
          </cell>
          <cell r="E209">
            <v>0</v>
          </cell>
          <cell r="F209">
            <v>58</v>
          </cell>
          <cell r="G209">
            <v>283.28611898016999</v>
          </cell>
          <cell r="H209">
            <v>67</v>
          </cell>
        </row>
        <row r="210">
          <cell r="A210" t="str">
            <v>POWIAT PIASECZYŃSKI (WOJ. MAZOWIECKIE)</v>
          </cell>
          <cell r="B210" t="str">
            <v>TM - Przeciwko mieniu</v>
          </cell>
          <cell r="C210">
            <v>1770</v>
          </cell>
          <cell r="D210">
            <v>564</v>
          </cell>
          <cell r="E210">
            <v>17</v>
          </cell>
          <cell r="F210">
            <v>31.561275482177699</v>
          </cell>
          <cell r="G210">
            <v>979.56201955803499</v>
          </cell>
          <cell r="H210">
            <v>800</v>
          </cell>
        </row>
        <row r="211">
          <cell r="A211" t="str">
            <v>POWIAT PIEKARY ŚLĄSKIE (WOJ. ŚLĄSKIE)</v>
          </cell>
          <cell r="B211" t="str">
            <v>TM - Przeciwko mieniu</v>
          </cell>
          <cell r="C211">
            <v>433</v>
          </cell>
          <cell r="D211">
            <v>240</v>
          </cell>
          <cell r="E211">
            <v>10</v>
          </cell>
          <cell r="F211">
            <v>54.176071166992202</v>
          </cell>
          <cell r="G211">
            <v>775.70763167323503</v>
          </cell>
          <cell r="H211">
            <v>0</v>
          </cell>
        </row>
        <row r="212">
          <cell r="A212" t="str">
            <v>POWIAT PILSKI (WOJ. WIELKOPOLSKIE)</v>
          </cell>
          <cell r="B212" t="str">
            <v>TM - Przeciwko mieniu</v>
          </cell>
          <cell r="C212">
            <v>910</v>
          </cell>
          <cell r="D212">
            <v>600</v>
          </cell>
          <cell r="E212">
            <v>4</v>
          </cell>
          <cell r="F212">
            <v>65.645515441894503</v>
          </cell>
          <cell r="G212">
            <v>663.13963826097097</v>
          </cell>
          <cell r="H212">
            <v>163</v>
          </cell>
        </row>
        <row r="213">
          <cell r="A213" t="str">
            <v>POWIAT PIOTRKOWSKI (WOJ. ŁÓDZKIE)</v>
          </cell>
          <cell r="B213" t="str">
            <v>TM - Przeciwko mieniu</v>
          </cell>
          <cell r="C213">
            <v>1180</v>
          </cell>
          <cell r="D213">
            <v>1035</v>
          </cell>
          <cell r="E213">
            <v>21</v>
          </cell>
          <cell r="F213">
            <v>86.178184509277301</v>
          </cell>
          <cell r="G213">
            <v>1293.3774689260599</v>
          </cell>
          <cell r="H213">
            <v>313</v>
          </cell>
        </row>
        <row r="214">
          <cell r="A214" t="str">
            <v>POWIAT PIOTRKÓW TRYBUNALSKI (WOJ. ŁÓDZKIE)</v>
          </cell>
          <cell r="B214" t="str">
            <v>TM - Przeciwko mieniu</v>
          </cell>
          <cell r="C214">
            <v>871</v>
          </cell>
          <cell r="D214">
            <v>407</v>
          </cell>
          <cell r="E214">
            <v>4</v>
          </cell>
          <cell r="F214">
            <v>46.514286041259801</v>
          </cell>
          <cell r="G214">
            <v>1169.6142018826599</v>
          </cell>
          <cell r="H214">
            <v>0</v>
          </cell>
        </row>
        <row r="215">
          <cell r="A215" t="str">
            <v>POWIAT PISKI (WOJ. WARMIŃSKO-MAZURSKIE)</v>
          </cell>
          <cell r="B215" t="str">
            <v>TM - Przeciwko mieniu</v>
          </cell>
          <cell r="C215">
            <v>275</v>
          </cell>
          <cell r="D215">
            <v>147</v>
          </cell>
          <cell r="E215">
            <v>3</v>
          </cell>
          <cell r="F215">
            <v>52.877696990966797</v>
          </cell>
          <cell r="G215">
            <v>481.35830561876401</v>
          </cell>
          <cell r="H215">
            <v>114</v>
          </cell>
        </row>
        <row r="216">
          <cell r="A216" t="str">
            <v>POWIAT PIŃCZOWSKI (WOJ. ŚWIĘTOKRZYSKIE)</v>
          </cell>
          <cell r="B216" t="str">
            <v>TM - Przeciwko mieniu</v>
          </cell>
          <cell r="C216">
            <v>170</v>
          </cell>
          <cell r="D216">
            <v>117</v>
          </cell>
          <cell r="E216">
            <v>2</v>
          </cell>
          <cell r="F216">
            <v>68.023254394531193</v>
          </cell>
          <cell r="G216">
            <v>428.89219668491597</v>
          </cell>
          <cell r="H216">
            <v>81</v>
          </cell>
        </row>
        <row r="217">
          <cell r="A217" t="str">
            <v>POWIAT PLESZEWSKI (WOJ. WIELKOPOLSKIE)</v>
          </cell>
          <cell r="B217" t="str">
            <v>TM - Przeciwko mieniu</v>
          </cell>
          <cell r="C217">
            <v>362</v>
          </cell>
          <cell r="D217">
            <v>274</v>
          </cell>
          <cell r="E217">
            <v>3</v>
          </cell>
          <cell r="F217">
            <v>75.068496704101605</v>
          </cell>
          <cell r="G217">
            <v>572.75762226476604</v>
          </cell>
          <cell r="H217">
            <v>108</v>
          </cell>
        </row>
        <row r="218">
          <cell r="A218" t="str">
            <v>POWIAT PODDĘBICKI (WOJ. ŁÓDZKIE)</v>
          </cell>
          <cell r="B218" t="str">
            <v>TM - Przeciwko mieniu</v>
          </cell>
          <cell r="C218">
            <v>176</v>
          </cell>
          <cell r="D218">
            <v>72</v>
          </cell>
          <cell r="E218">
            <v>3</v>
          </cell>
          <cell r="F218">
            <v>40.223464965820298</v>
          </cell>
          <cell r="G218">
            <v>424.83344597856501</v>
          </cell>
          <cell r="H218">
            <v>103</v>
          </cell>
        </row>
        <row r="219">
          <cell r="A219" t="str">
            <v>POWIAT POLICKI (WOJ. ZACHODNIOPOMORSKIE)</v>
          </cell>
          <cell r="B219" t="str">
            <v>TM - Przeciwko mieniu</v>
          </cell>
          <cell r="C219">
            <v>558</v>
          </cell>
          <cell r="D219">
            <v>281</v>
          </cell>
          <cell r="E219">
            <v>13</v>
          </cell>
          <cell r="F219">
            <v>49.211910247802699</v>
          </cell>
          <cell r="G219">
            <v>717.84184323260399</v>
          </cell>
          <cell r="H219">
            <v>282</v>
          </cell>
        </row>
        <row r="220">
          <cell r="A220" t="str">
            <v>POWIAT POLKOWICKI (WOJ. DOLNOŚLĄSKIE)</v>
          </cell>
          <cell r="B220" t="str">
            <v>TM - Przeciwko mieniu</v>
          </cell>
          <cell r="C220">
            <v>747</v>
          </cell>
          <cell r="D220">
            <v>395</v>
          </cell>
          <cell r="E220">
            <v>4</v>
          </cell>
          <cell r="F220">
            <v>52.5965385437012</v>
          </cell>
          <cell r="G220">
            <v>1184.45462761825</v>
          </cell>
          <cell r="H220">
            <v>237</v>
          </cell>
        </row>
        <row r="221">
          <cell r="A221" t="str">
            <v>POWIAT POZNAŃ (WOJ. WIELKOPOLSKIE)</v>
          </cell>
          <cell r="B221" t="str">
            <v>TM - Przeciwko mieniu</v>
          </cell>
          <cell r="C221">
            <v>8332</v>
          </cell>
          <cell r="D221">
            <v>3266</v>
          </cell>
          <cell r="E221">
            <v>70</v>
          </cell>
          <cell r="F221">
            <v>38.871696472167997</v>
          </cell>
          <cell r="G221">
            <v>1544.25269994014</v>
          </cell>
          <cell r="H221">
            <v>0</v>
          </cell>
        </row>
        <row r="222">
          <cell r="A222" t="str">
            <v>POWIAT POZNAŃSKI (WOJ. WIELKOPOLSKIE)</v>
          </cell>
          <cell r="B222" t="str">
            <v>TM - Przeciwko mieniu</v>
          </cell>
          <cell r="C222">
            <v>2638</v>
          </cell>
          <cell r="D222">
            <v>1028</v>
          </cell>
          <cell r="E222">
            <v>27</v>
          </cell>
          <cell r="F222">
            <v>38.574108123779297</v>
          </cell>
          <cell r="G222">
            <v>698.69874642108903</v>
          </cell>
          <cell r="H222">
            <v>1570</v>
          </cell>
        </row>
        <row r="223">
          <cell r="A223" t="str">
            <v>POWIAT PROSZOWICKI (WOJ. MAŁOPOLSKIE)</v>
          </cell>
          <cell r="B223" t="str">
            <v>TM - Przeciwko mieniu</v>
          </cell>
          <cell r="C223">
            <v>113</v>
          </cell>
          <cell r="D223">
            <v>58</v>
          </cell>
          <cell r="E223">
            <v>0</v>
          </cell>
          <cell r="F223">
            <v>51.327434539794901</v>
          </cell>
          <cell r="G223">
            <v>259.20403716022503</v>
          </cell>
          <cell r="H223">
            <v>70</v>
          </cell>
        </row>
        <row r="224">
          <cell r="A224" t="str">
            <v>POWIAT PRUDNICKI (WOJ. OPOLSKIE)</v>
          </cell>
          <cell r="B224" t="str">
            <v>TM - Przeciwko mieniu</v>
          </cell>
          <cell r="C224">
            <v>419</v>
          </cell>
          <cell r="D224">
            <v>262</v>
          </cell>
          <cell r="E224">
            <v>1</v>
          </cell>
          <cell r="F224">
            <v>62.380950927734403</v>
          </cell>
          <cell r="G224">
            <v>750.85568876225295</v>
          </cell>
          <cell r="H224">
            <v>131</v>
          </cell>
        </row>
        <row r="225">
          <cell r="A225" t="str">
            <v>POWIAT PRUSZKOWSKI (WOJ. MAZOWIECKIE)</v>
          </cell>
          <cell r="B225" t="str">
            <v>TM - Przeciwko mieniu</v>
          </cell>
          <cell r="C225">
            <v>1554</v>
          </cell>
          <cell r="D225">
            <v>551</v>
          </cell>
          <cell r="E225">
            <v>31</v>
          </cell>
          <cell r="F225">
            <v>34.7634086608887</v>
          </cell>
          <cell r="G225">
            <v>958.33641678383799</v>
          </cell>
          <cell r="H225">
            <v>614</v>
          </cell>
        </row>
        <row r="226">
          <cell r="A226" t="str">
            <v>POWIAT PRZASNYSKI (WOJ. MAZOWIECKIE)</v>
          </cell>
          <cell r="B226" t="str">
            <v>TM - Przeciwko mieniu</v>
          </cell>
          <cell r="C226">
            <v>322</v>
          </cell>
          <cell r="D226">
            <v>236</v>
          </cell>
          <cell r="E226">
            <v>3</v>
          </cell>
          <cell r="F226">
            <v>72.615386962890597</v>
          </cell>
          <cell r="G226">
            <v>608.38513424150199</v>
          </cell>
          <cell r="H226">
            <v>158</v>
          </cell>
        </row>
        <row r="227">
          <cell r="A227" t="str">
            <v>POWIAT PRZEMYSKI (WOJ. PODKARPACKIE)</v>
          </cell>
          <cell r="B227" t="str">
            <v>TM - Przeciwko mieniu</v>
          </cell>
          <cell r="C227">
            <v>207</v>
          </cell>
          <cell r="D227">
            <v>105</v>
          </cell>
          <cell r="E227">
            <v>1</v>
          </cell>
          <cell r="F227">
            <v>50.480770111083999</v>
          </cell>
          <cell r="G227">
            <v>278.364240280785</v>
          </cell>
          <cell r="H227">
            <v>195</v>
          </cell>
        </row>
        <row r="228">
          <cell r="A228" t="str">
            <v>POWIAT PRZEMYŚL (WOJ. PODKARPACKIE)</v>
          </cell>
          <cell r="B228" t="str">
            <v>TM - Przeciwko mieniu</v>
          </cell>
          <cell r="C228">
            <v>512</v>
          </cell>
          <cell r="D228">
            <v>277</v>
          </cell>
          <cell r="E228">
            <v>2</v>
          </cell>
          <cell r="F228">
            <v>53.8910522460938</v>
          </cell>
          <cell r="G228">
            <v>826.16623368241005</v>
          </cell>
          <cell r="H228">
            <v>4</v>
          </cell>
        </row>
        <row r="229">
          <cell r="A229" t="str">
            <v>POWIAT PRZEWORSKI (WOJ. PODKARPACKIE)</v>
          </cell>
          <cell r="B229" t="str">
            <v>TM - Przeciwko mieniu</v>
          </cell>
          <cell r="C229">
            <v>246</v>
          </cell>
          <cell r="D229">
            <v>188</v>
          </cell>
          <cell r="E229">
            <v>0</v>
          </cell>
          <cell r="F229">
            <v>76.422767639160199</v>
          </cell>
          <cell r="G229">
            <v>312.909421626366</v>
          </cell>
          <cell r="H229">
            <v>94</v>
          </cell>
        </row>
        <row r="230">
          <cell r="A230" t="str">
            <v>POWIAT PRZYSUSKI (WOJ. MAZOWIECKIE)</v>
          </cell>
          <cell r="B230" t="str">
            <v>TM - Przeciwko mieniu</v>
          </cell>
          <cell r="C230">
            <v>341</v>
          </cell>
          <cell r="D230">
            <v>243</v>
          </cell>
          <cell r="E230">
            <v>0</v>
          </cell>
          <cell r="F230">
            <v>71.260993957519503</v>
          </cell>
          <cell r="G230">
            <v>805.61330561330601</v>
          </cell>
          <cell r="H230">
            <v>173</v>
          </cell>
        </row>
        <row r="231">
          <cell r="A231" t="str">
            <v>POWIAT PSZCZYŃSKI (WOJ. ŚLĄSKIE)</v>
          </cell>
          <cell r="B231" t="str">
            <v>TM - Przeciwko mieniu</v>
          </cell>
          <cell r="C231">
            <v>1297</v>
          </cell>
          <cell r="D231">
            <v>1012</v>
          </cell>
          <cell r="E231">
            <v>19</v>
          </cell>
          <cell r="F231">
            <v>76.899696350097699</v>
          </cell>
          <cell r="G231">
            <v>1173.9893915530699</v>
          </cell>
          <cell r="H231">
            <v>597</v>
          </cell>
        </row>
        <row r="232">
          <cell r="A232" t="str">
            <v>POWIAT PUCKI (WOJ. POMORSKIE)</v>
          </cell>
          <cell r="B232" t="str">
            <v>TM - Przeciwko mieniu</v>
          </cell>
          <cell r="C232">
            <v>584</v>
          </cell>
          <cell r="D232">
            <v>263</v>
          </cell>
          <cell r="E232">
            <v>6</v>
          </cell>
          <cell r="F232">
            <v>44.576271057128899</v>
          </cell>
          <cell r="G232">
            <v>693.57022398517802</v>
          </cell>
          <cell r="H232">
            <v>296</v>
          </cell>
        </row>
        <row r="233">
          <cell r="A233" t="str">
            <v>POWIAT PUŁAWSKI (WOJ. LUBELSKIE)</v>
          </cell>
          <cell r="B233" t="str">
            <v>TM - Przeciwko mieniu</v>
          </cell>
          <cell r="C233">
            <v>717</v>
          </cell>
          <cell r="D233">
            <v>406</v>
          </cell>
          <cell r="E233">
            <v>7</v>
          </cell>
          <cell r="F233">
            <v>56.077346801757798</v>
          </cell>
          <cell r="G233">
            <v>626.22275013974297</v>
          </cell>
          <cell r="H233">
            <v>239</v>
          </cell>
        </row>
        <row r="234">
          <cell r="A234" t="str">
            <v>POWIAT PUŁTUSKI (WOJ. MAZOWIECKIE)</v>
          </cell>
          <cell r="B234" t="str">
            <v>TM - Przeciwko mieniu</v>
          </cell>
          <cell r="C234">
            <v>311</v>
          </cell>
          <cell r="D234">
            <v>181</v>
          </cell>
          <cell r="E234">
            <v>5</v>
          </cell>
          <cell r="F234">
            <v>57.278480529785199</v>
          </cell>
          <cell r="G234">
            <v>600.66440049443804</v>
          </cell>
          <cell r="H234">
            <v>109</v>
          </cell>
        </row>
        <row r="235">
          <cell r="A235" t="str">
            <v>POWIAT PYRZYCKI (WOJ. ZACHODNIOPOMORSKIE)</v>
          </cell>
          <cell r="B235" t="str">
            <v>TM - Przeciwko mieniu</v>
          </cell>
          <cell r="C235">
            <v>279</v>
          </cell>
          <cell r="D235">
            <v>204</v>
          </cell>
          <cell r="E235">
            <v>0</v>
          </cell>
          <cell r="F235">
            <v>73.118278503417997</v>
          </cell>
          <cell r="G235">
            <v>698.58280334518497</v>
          </cell>
          <cell r="H235">
            <v>75</v>
          </cell>
        </row>
        <row r="236">
          <cell r="A236" t="str">
            <v>POWIAT PŁOCK (WOJ. MAZOWIECKIE)</v>
          </cell>
          <cell r="B236" t="str">
            <v>TM - Przeciwko mieniu</v>
          </cell>
          <cell r="C236">
            <v>981</v>
          </cell>
          <cell r="D236">
            <v>473</v>
          </cell>
          <cell r="E236">
            <v>20</v>
          </cell>
          <cell r="F236">
            <v>47.2527465820312</v>
          </cell>
          <cell r="G236">
            <v>810.52274999380302</v>
          </cell>
          <cell r="H236">
            <v>0</v>
          </cell>
        </row>
        <row r="237">
          <cell r="A237" t="str">
            <v>POWIAT PŁOCKI (WOJ. MAZOWIECKIE)</v>
          </cell>
          <cell r="B237" t="str">
            <v>TM - Przeciwko mieniu</v>
          </cell>
          <cell r="C237">
            <v>617</v>
          </cell>
          <cell r="D237">
            <v>421</v>
          </cell>
          <cell r="E237">
            <v>5</v>
          </cell>
          <cell r="F237">
            <v>67.684890747070298</v>
          </cell>
          <cell r="G237">
            <v>555.095724773283</v>
          </cell>
          <cell r="H237">
            <v>284</v>
          </cell>
        </row>
        <row r="238">
          <cell r="A238" t="str">
            <v>POWIAT PŁOŃSKI (WOJ. MAZOWIECKIE)</v>
          </cell>
          <cell r="B238" t="str">
            <v>TM - Przeciwko mieniu</v>
          </cell>
          <cell r="C238">
            <v>652</v>
          </cell>
          <cell r="D238">
            <v>391</v>
          </cell>
          <cell r="E238">
            <v>3</v>
          </cell>
          <cell r="F238">
            <v>59.694656372070298</v>
          </cell>
          <cell r="G238">
            <v>742.66447967924205</v>
          </cell>
          <cell r="H238">
            <v>219</v>
          </cell>
        </row>
        <row r="239">
          <cell r="A239" t="str">
            <v>POWIAT RACIBORSKI (WOJ. ŚLĄSKIE)</v>
          </cell>
          <cell r="B239" t="str">
            <v>TM - Przeciwko mieniu</v>
          </cell>
          <cell r="C239">
            <v>731</v>
          </cell>
          <cell r="D239">
            <v>477</v>
          </cell>
          <cell r="E239">
            <v>12</v>
          </cell>
          <cell r="F239">
            <v>64.199195861816406</v>
          </cell>
          <cell r="G239">
            <v>670.85761483044996</v>
          </cell>
          <cell r="H239">
            <v>130</v>
          </cell>
        </row>
        <row r="240">
          <cell r="A240" t="str">
            <v>POWIAT RADOM (WOJ. MAZOWIECKIE)</v>
          </cell>
          <cell r="B240" t="str">
            <v>TM - Przeciwko mieniu</v>
          </cell>
          <cell r="C240">
            <v>2796</v>
          </cell>
          <cell r="D240">
            <v>1568</v>
          </cell>
          <cell r="E240">
            <v>33</v>
          </cell>
          <cell r="F240">
            <v>55.425945281982401</v>
          </cell>
          <cell r="G240">
            <v>1304.2991491267401</v>
          </cell>
          <cell r="H240">
            <v>1</v>
          </cell>
        </row>
        <row r="241">
          <cell r="A241" t="str">
            <v>POWIAT RADOMSKI (WOJ. MAZOWIECKIE)</v>
          </cell>
          <cell r="B241" t="str">
            <v>TM - Przeciwko mieniu</v>
          </cell>
          <cell r="C241">
            <v>631</v>
          </cell>
          <cell r="D241">
            <v>290</v>
          </cell>
          <cell r="E241">
            <v>6</v>
          </cell>
          <cell r="F241">
            <v>45.525901794433601</v>
          </cell>
          <cell r="G241">
            <v>415.79356607229897</v>
          </cell>
          <cell r="H241">
            <v>460</v>
          </cell>
        </row>
        <row r="242">
          <cell r="A242" t="str">
            <v>POWIAT RADOMSZCZAŃSKI (WOJ. ŁÓDZKIE)</v>
          </cell>
          <cell r="B242" t="str">
            <v>TM - Przeciwko mieniu</v>
          </cell>
          <cell r="C242">
            <v>1121</v>
          </cell>
          <cell r="D242">
            <v>882</v>
          </cell>
          <cell r="E242">
            <v>7</v>
          </cell>
          <cell r="F242">
            <v>78.191490173339801</v>
          </cell>
          <cell r="G242">
            <v>983.59217337895905</v>
          </cell>
          <cell r="H242">
            <v>174</v>
          </cell>
        </row>
        <row r="243">
          <cell r="A243" t="str">
            <v>POWIAT RADZIEJOWSKI (WOJ. KUJAWSKO-POMORSKIE)</v>
          </cell>
          <cell r="B243" t="str">
            <v>TM - Przeciwko mieniu</v>
          </cell>
          <cell r="C243">
            <v>113</v>
          </cell>
          <cell r="D243">
            <v>79</v>
          </cell>
          <cell r="E243">
            <v>1</v>
          </cell>
          <cell r="F243">
            <v>69.298248291015597</v>
          </cell>
          <cell r="G243">
            <v>275.27405602923301</v>
          </cell>
          <cell r="H243">
            <v>62</v>
          </cell>
        </row>
        <row r="244">
          <cell r="A244" t="str">
            <v>POWIAT RADZYŃSKI (WOJ. LUBELSKIE)</v>
          </cell>
          <cell r="B244" t="str">
            <v>TM - Przeciwko mieniu</v>
          </cell>
          <cell r="C244">
            <v>162</v>
          </cell>
          <cell r="D244">
            <v>83</v>
          </cell>
          <cell r="E244">
            <v>0</v>
          </cell>
          <cell r="F244">
            <v>51.234569549560497</v>
          </cell>
          <cell r="G244">
            <v>270.92113184828401</v>
          </cell>
          <cell r="H244">
            <v>80</v>
          </cell>
        </row>
        <row r="245">
          <cell r="A245" t="str">
            <v>POWIAT RAWICKI (WOJ. WIELKOPOLSKIE)</v>
          </cell>
          <cell r="B245" t="str">
            <v>TM - Przeciwko mieniu</v>
          </cell>
          <cell r="C245">
            <v>517</v>
          </cell>
          <cell r="D245">
            <v>462</v>
          </cell>
          <cell r="E245">
            <v>2</v>
          </cell>
          <cell r="F245">
            <v>89.017341613769503</v>
          </cell>
          <cell r="G245">
            <v>856.14453441965998</v>
          </cell>
          <cell r="H245">
            <v>71</v>
          </cell>
        </row>
        <row r="246">
          <cell r="A246" t="str">
            <v>POWIAT RAWSKI (WOJ. ŁÓDZKIE)</v>
          </cell>
          <cell r="B246" t="str">
            <v>TM - Przeciwko mieniu</v>
          </cell>
          <cell r="C246">
            <v>222</v>
          </cell>
          <cell r="D246">
            <v>180</v>
          </cell>
          <cell r="E246">
            <v>34</v>
          </cell>
          <cell r="F246">
            <v>70.3125</v>
          </cell>
          <cell r="G246">
            <v>452.87637698898402</v>
          </cell>
          <cell r="H246">
            <v>74</v>
          </cell>
        </row>
        <row r="247">
          <cell r="A247" t="str">
            <v>POWIAT ROPCZYCKO-SĘDZISZOWSKI (WOJ. PODKARPACKIE)</v>
          </cell>
          <cell r="B247" t="str">
            <v>TM - Przeciwko mieniu</v>
          </cell>
          <cell r="C247">
            <v>207</v>
          </cell>
          <cell r="D247">
            <v>106</v>
          </cell>
          <cell r="E247">
            <v>14</v>
          </cell>
          <cell r="F247">
            <v>47.963802337646499</v>
          </cell>
          <cell r="G247">
            <v>279.57105426649701</v>
          </cell>
          <cell r="H247">
            <v>111</v>
          </cell>
        </row>
        <row r="248">
          <cell r="A248" t="str">
            <v>POWIAT RUDA ŚLĄSKA (WOJ. ŚLĄSKIE)</v>
          </cell>
          <cell r="B248" t="str">
            <v>TM - Przeciwko mieniu</v>
          </cell>
          <cell r="C248">
            <v>1462</v>
          </cell>
          <cell r="D248">
            <v>837</v>
          </cell>
          <cell r="E248">
            <v>45</v>
          </cell>
          <cell r="F248">
            <v>55.540809631347699</v>
          </cell>
          <cell r="G248">
            <v>1053.6633178142599</v>
          </cell>
          <cell r="H248">
            <v>0</v>
          </cell>
        </row>
        <row r="249">
          <cell r="A249" t="str">
            <v>POWIAT RYBNICKI (WOJ. ŚLĄSKIE)</v>
          </cell>
          <cell r="B249" t="str">
            <v>TM - Przeciwko mieniu</v>
          </cell>
          <cell r="C249">
            <v>380</v>
          </cell>
          <cell r="D249">
            <v>184</v>
          </cell>
          <cell r="E249">
            <v>2</v>
          </cell>
          <cell r="F249">
            <v>48.167537689208999</v>
          </cell>
          <cell r="G249">
            <v>488.27497590748499</v>
          </cell>
          <cell r="H249">
            <v>164</v>
          </cell>
        </row>
        <row r="250">
          <cell r="A250" t="str">
            <v>POWIAT RYBNIK (WOJ. ŚLĄSKIE)</v>
          </cell>
          <cell r="B250" t="str">
            <v>TM - Przeciwko mieniu</v>
          </cell>
          <cell r="C250">
            <v>1191</v>
          </cell>
          <cell r="D250">
            <v>666</v>
          </cell>
          <cell r="E250">
            <v>10</v>
          </cell>
          <cell r="F250">
            <v>55.453788757324197</v>
          </cell>
          <cell r="G250">
            <v>856.36630331617198</v>
          </cell>
          <cell r="H250">
            <v>0</v>
          </cell>
        </row>
        <row r="251">
          <cell r="A251" t="str">
            <v>POWIAT RYCKI (WOJ. LUBELSKIE)</v>
          </cell>
          <cell r="B251" t="str">
            <v>TM - Przeciwko mieniu</v>
          </cell>
          <cell r="C251">
            <v>385</v>
          </cell>
          <cell r="D251">
            <v>260</v>
          </cell>
          <cell r="E251">
            <v>5</v>
          </cell>
          <cell r="F251">
            <v>66.666664123535199</v>
          </cell>
          <cell r="G251">
            <v>677.57831749384002</v>
          </cell>
          <cell r="H251">
            <v>82</v>
          </cell>
        </row>
        <row r="252">
          <cell r="A252" t="str">
            <v>POWIAT RYPIŃSKI (WOJ. KUJAWSKO-POMORSKIE)</v>
          </cell>
          <cell r="B252" t="str">
            <v>TM - Przeciwko mieniu</v>
          </cell>
          <cell r="C252">
            <v>180</v>
          </cell>
          <cell r="D252">
            <v>120</v>
          </cell>
          <cell r="E252">
            <v>3</v>
          </cell>
          <cell r="F252">
            <v>65.573768615722699</v>
          </cell>
          <cell r="G252">
            <v>407.35041187652803</v>
          </cell>
          <cell r="H252">
            <v>86</v>
          </cell>
        </row>
        <row r="253">
          <cell r="A253" t="str">
            <v>POWIAT RZESZOWSKI (WOJ. PODKARPACKIE)</v>
          </cell>
          <cell r="B253" t="str">
            <v>TM - Przeciwko mieniu</v>
          </cell>
          <cell r="C253">
            <v>490</v>
          </cell>
          <cell r="D253">
            <v>207</v>
          </cell>
          <cell r="E253">
            <v>13</v>
          </cell>
          <cell r="F253">
            <v>41.153079986572301</v>
          </cell>
          <cell r="G253">
            <v>291.50009518370501</v>
          </cell>
          <cell r="H253">
            <v>346</v>
          </cell>
        </row>
        <row r="254">
          <cell r="A254" t="str">
            <v>POWIAT RZESZÓW (WOJ. PODKARPACKIE)</v>
          </cell>
          <cell r="B254" t="str">
            <v>TM - Przeciwko mieniu</v>
          </cell>
          <cell r="C254">
            <v>1765</v>
          </cell>
          <cell r="D254">
            <v>900</v>
          </cell>
          <cell r="E254">
            <v>24</v>
          </cell>
          <cell r="F254">
            <v>50.3074340820312</v>
          </cell>
          <cell r="G254">
            <v>933.314296894417</v>
          </cell>
          <cell r="H254">
            <v>0</v>
          </cell>
        </row>
        <row r="255">
          <cell r="A255" t="str">
            <v>POWIAT SANDOMIERSKI (WOJ. ŚWIĘTOKRZYSKIE)</v>
          </cell>
          <cell r="B255" t="str">
            <v>TM - Przeciwko mieniu</v>
          </cell>
          <cell r="C255">
            <v>295</v>
          </cell>
          <cell r="D255">
            <v>194</v>
          </cell>
          <cell r="E255">
            <v>9</v>
          </cell>
          <cell r="F255">
            <v>63.815788269042997</v>
          </cell>
          <cell r="G255">
            <v>375.51872501845799</v>
          </cell>
          <cell r="H255">
            <v>113</v>
          </cell>
        </row>
        <row r="256">
          <cell r="A256" t="str">
            <v>POWIAT SANOCKI (WOJ. PODKARPACKIE)</v>
          </cell>
          <cell r="B256" t="str">
            <v>TM - Przeciwko mieniu</v>
          </cell>
          <cell r="C256">
            <v>552</v>
          </cell>
          <cell r="D256">
            <v>324</v>
          </cell>
          <cell r="E256">
            <v>7</v>
          </cell>
          <cell r="F256">
            <v>57.960643768310497</v>
          </cell>
          <cell r="G256">
            <v>579.92939989914305</v>
          </cell>
          <cell r="H256">
            <v>92</v>
          </cell>
        </row>
        <row r="257">
          <cell r="A257" t="str">
            <v>POWIAT SEJNEŃSKI (WOJ. PODLASKIE)</v>
          </cell>
          <cell r="B257" t="str">
            <v>TM - Przeciwko mieniu</v>
          </cell>
          <cell r="C257">
            <v>87</v>
          </cell>
          <cell r="D257">
            <v>50</v>
          </cell>
          <cell r="E257">
            <v>0</v>
          </cell>
          <cell r="F257">
            <v>57.471263885497997</v>
          </cell>
          <cell r="G257">
            <v>428.55031771833899</v>
          </cell>
          <cell r="H257">
            <v>60</v>
          </cell>
        </row>
        <row r="258">
          <cell r="A258" t="str">
            <v>POWIAT SIEDLCE (WOJ. MAZOWIECKIE)</v>
          </cell>
          <cell r="B258" t="str">
            <v>TM - Przeciwko mieniu</v>
          </cell>
          <cell r="C258">
            <v>642</v>
          </cell>
          <cell r="D258">
            <v>379</v>
          </cell>
          <cell r="E258">
            <v>25</v>
          </cell>
          <cell r="F258">
            <v>56.821590423583999</v>
          </cell>
          <cell r="G258">
            <v>831.82171547032897</v>
          </cell>
          <cell r="H258">
            <v>0</v>
          </cell>
        </row>
        <row r="259">
          <cell r="A259" t="str">
            <v>POWIAT SIEDLECKI (WOJ. MAZOWIECKIE)</v>
          </cell>
          <cell r="B259" t="str">
            <v>TM - Przeciwko mieniu</v>
          </cell>
          <cell r="C259">
            <v>321</v>
          </cell>
          <cell r="D259">
            <v>168</v>
          </cell>
          <cell r="E259">
            <v>1</v>
          </cell>
          <cell r="F259">
            <v>52.173912048339801</v>
          </cell>
          <cell r="G259">
            <v>393.44985659304302</v>
          </cell>
          <cell r="H259">
            <v>316</v>
          </cell>
        </row>
        <row r="260">
          <cell r="A260" t="str">
            <v>POWIAT SIEMIANOWICE ŚLĄSKIE (WOJ. ŚLĄSKIE)</v>
          </cell>
          <cell r="B260" t="str">
            <v>TM - Przeciwko mieniu</v>
          </cell>
          <cell r="C260">
            <v>745</v>
          </cell>
          <cell r="D260">
            <v>365</v>
          </cell>
          <cell r="E260">
            <v>6</v>
          </cell>
          <cell r="F260">
            <v>48.601863861083999</v>
          </cell>
          <cell r="G260">
            <v>1100.2806084773299</v>
          </cell>
          <cell r="H260">
            <v>0</v>
          </cell>
        </row>
        <row r="261">
          <cell r="A261" t="str">
            <v>POWIAT SIEMIATYCKI (WOJ. PODLASKIE)</v>
          </cell>
          <cell r="B261" t="str">
            <v>TM - Przeciwko mieniu</v>
          </cell>
          <cell r="C261">
            <v>181</v>
          </cell>
          <cell r="D261">
            <v>126</v>
          </cell>
          <cell r="E261">
            <v>2</v>
          </cell>
          <cell r="F261">
            <v>68.852462768554702</v>
          </cell>
          <cell r="G261">
            <v>399.88511587831101</v>
          </cell>
          <cell r="H261">
            <v>58</v>
          </cell>
        </row>
        <row r="262">
          <cell r="A262" t="str">
            <v>POWIAT SIERADZKI (WOJ. ŁÓDZKIE)</v>
          </cell>
          <cell r="B262" t="str">
            <v>TM - Przeciwko mieniu</v>
          </cell>
          <cell r="C262">
            <v>651</v>
          </cell>
          <cell r="D262">
            <v>337</v>
          </cell>
          <cell r="E262">
            <v>7</v>
          </cell>
          <cell r="F262">
            <v>51.215805053710902</v>
          </cell>
          <cell r="G262">
            <v>548.19206089900104</v>
          </cell>
          <cell r="H262">
            <v>207</v>
          </cell>
        </row>
        <row r="263">
          <cell r="A263" t="str">
            <v>POWIAT SIERPECKI (WOJ. MAZOWIECKIE)</v>
          </cell>
          <cell r="B263" t="str">
            <v>TM - Przeciwko mieniu</v>
          </cell>
          <cell r="C263">
            <v>202</v>
          </cell>
          <cell r="D263">
            <v>138</v>
          </cell>
          <cell r="E263">
            <v>5</v>
          </cell>
          <cell r="F263">
            <v>66.666664123535199</v>
          </cell>
          <cell r="G263">
            <v>384.25688143202302</v>
          </cell>
          <cell r="H263">
            <v>111</v>
          </cell>
        </row>
        <row r="264">
          <cell r="A264" t="str">
            <v>POWIAT SKARŻYSKI (WOJ. ŚWIĘTOKRZYSKIE)</v>
          </cell>
          <cell r="B264" t="str">
            <v>TM - Przeciwko mieniu</v>
          </cell>
          <cell r="C264">
            <v>913</v>
          </cell>
          <cell r="D264">
            <v>649</v>
          </cell>
          <cell r="E264">
            <v>9</v>
          </cell>
          <cell r="F264">
            <v>70.390457153320298</v>
          </cell>
          <cell r="G264">
            <v>1200.5101839555</v>
          </cell>
          <cell r="H264">
            <v>73</v>
          </cell>
        </row>
        <row r="265">
          <cell r="A265" t="str">
            <v>POWIAT SKIERNIEWICE (WOJ. ŁÓDZKIE)</v>
          </cell>
          <cell r="B265" t="str">
            <v>TM - Przeciwko mieniu</v>
          </cell>
          <cell r="C265">
            <v>452</v>
          </cell>
          <cell r="D265">
            <v>194</v>
          </cell>
          <cell r="E265">
            <v>4</v>
          </cell>
          <cell r="F265">
            <v>42.543861389160199</v>
          </cell>
          <cell r="G265">
            <v>935.875934323043</v>
          </cell>
          <cell r="H265">
            <v>1</v>
          </cell>
        </row>
        <row r="266">
          <cell r="A266" t="str">
            <v>POWIAT SKIERNIEWICKI (WOJ. ŁÓDZKIE)</v>
          </cell>
          <cell r="B266" t="str">
            <v>TM - Przeciwko mieniu</v>
          </cell>
          <cell r="C266">
            <v>137</v>
          </cell>
          <cell r="D266">
            <v>63</v>
          </cell>
          <cell r="E266">
            <v>10</v>
          </cell>
          <cell r="F266">
            <v>42.857143402099602</v>
          </cell>
          <cell r="G266">
            <v>358.63874345549698</v>
          </cell>
          <cell r="H266">
            <v>136</v>
          </cell>
        </row>
        <row r="267">
          <cell r="A267" t="str">
            <v>POWIAT SOCHACZEWSKI (WOJ. MAZOWIECKIE)</v>
          </cell>
          <cell r="B267" t="str">
            <v>TM - Przeciwko mieniu</v>
          </cell>
          <cell r="C267">
            <v>483</v>
          </cell>
          <cell r="D267">
            <v>236</v>
          </cell>
          <cell r="E267">
            <v>5</v>
          </cell>
          <cell r="F267">
            <v>48.3606567382812</v>
          </cell>
          <cell r="G267">
            <v>567.22096956031601</v>
          </cell>
          <cell r="H267">
            <v>222</v>
          </cell>
        </row>
        <row r="268">
          <cell r="A268" t="str">
            <v>POWIAT SOKOŁOWSKI (WOJ. MAZOWIECKIE)</v>
          </cell>
          <cell r="B268" t="str">
            <v>TM - Przeciwko mieniu</v>
          </cell>
          <cell r="C268">
            <v>309</v>
          </cell>
          <cell r="D268">
            <v>200</v>
          </cell>
          <cell r="E268">
            <v>1</v>
          </cell>
          <cell r="F268">
            <v>64.516128540039105</v>
          </cell>
          <cell r="G268">
            <v>565.61293038750898</v>
          </cell>
          <cell r="H268">
            <v>128</v>
          </cell>
        </row>
        <row r="269">
          <cell r="A269" t="str">
            <v>POWIAT SOKÓLSKI (WOJ. PODLASKIE)</v>
          </cell>
          <cell r="B269" t="str">
            <v>TM - Przeciwko mieniu</v>
          </cell>
          <cell r="C269">
            <v>344</v>
          </cell>
          <cell r="D269">
            <v>118</v>
          </cell>
          <cell r="E269">
            <v>2</v>
          </cell>
          <cell r="F269">
            <v>34.104045867919901</v>
          </cell>
          <cell r="G269">
            <v>503.24034115013802</v>
          </cell>
          <cell r="H269">
            <v>187</v>
          </cell>
        </row>
        <row r="270">
          <cell r="A270" t="str">
            <v>POWIAT SOPOT (WOJ. POMORSKIE)</v>
          </cell>
          <cell r="B270" t="str">
            <v>TM - Przeciwko mieniu</v>
          </cell>
          <cell r="C270">
            <v>761</v>
          </cell>
          <cell r="D270">
            <v>302</v>
          </cell>
          <cell r="E270">
            <v>4</v>
          </cell>
          <cell r="F270">
            <v>39.477123260497997</v>
          </cell>
          <cell r="G270">
            <v>2073.5129832974599</v>
          </cell>
          <cell r="H270">
            <v>0</v>
          </cell>
        </row>
        <row r="271">
          <cell r="A271" t="str">
            <v>POWIAT SOSNOWIEC (WOJ. ŚLĄSKIE)</v>
          </cell>
          <cell r="B271" t="str">
            <v>TM - Przeciwko mieniu</v>
          </cell>
          <cell r="C271">
            <v>2958</v>
          </cell>
          <cell r="D271">
            <v>1852</v>
          </cell>
          <cell r="E271">
            <v>116</v>
          </cell>
          <cell r="F271">
            <v>60.247234344482401</v>
          </cell>
          <cell r="G271">
            <v>1443.2225138808899</v>
          </cell>
          <cell r="H271">
            <v>1</v>
          </cell>
        </row>
        <row r="272">
          <cell r="A272" t="str">
            <v>POWIAT STALOWOWOLSKI (WOJ. PODKARPACKIE)</v>
          </cell>
          <cell r="B272" t="str">
            <v>TM - Przeciwko mieniu</v>
          </cell>
          <cell r="C272">
            <v>674</v>
          </cell>
          <cell r="D272">
            <v>388</v>
          </cell>
          <cell r="E272">
            <v>6</v>
          </cell>
          <cell r="F272">
            <v>57.058822631835902</v>
          </cell>
          <cell r="G272">
            <v>627.58389511713699</v>
          </cell>
          <cell r="H272">
            <v>80</v>
          </cell>
        </row>
        <row r="273">
          <cell r="A273" t="str">
            <v>POWIAT STARACHOWICKI (WOJ. ŚWIĘTOKRZYSKIE)</v>
          </cell>
          <cell r="B273" t="str">
            <v>TM - Przeciwko mieniu</v>
          </cell>
          <cell r="C273">
            <v>500</v>
          </cell>
          <cell r="D273">
            <v>298</v>
          </cell>
          <cell r="E273">
            <v>6</v>
          </cell>
          <cell r="F273">
            <v>58.893280029296903</v>
          </cell>
          <cell r="G273">
            <v>548.73297555943304</v>
          </cell>
          <cell r="H273">
            <v>87</v>
          </cell>
        </row>
        <row r="274">
          <cell r="A274" t="str">
            <v>POWIAT STARGARDZKI (WOJ. ZACHODNIOPOMORSKIE)</v>
          </cell>
          <cell r="B274" t="str">
            <v>TM - Przeciwko mieniu</v>
          </cell>
          <cell r="C274">
            <v>895</v>
          </cell>
          <cell r="D274">
            <v>449</v>
          </cell>
          <cell r="E274">
            <v>3</v>
          </cell>
          <cell r="F274">
            <v>50</v>
          </cell>
          <cell r="G274">
            <v>744.77823083964404</v>
          </cell>
          <cell r="H274">
            <v>156</v>
          </cell>
        </row>
        <row r="275">
          <cell r="A275" t="str">
            <v>POWIAT STAROGARDZKI (WOJ. POMORSKIE)</v>
          </cell>
          <cell r="B275" t="str">
            <v>TM - Przeciwko mieniu</v>
          </cell>
          <cell r="C275">
            <v>1099</v>
          </cell>
          <cell r="D275">
            <v>626</v>
          </cell>
          <cell r="E275">
            <v>10</v>
          </cell>
          <cell r="F275">
            <v>56.447250366210902</v>
          </cell>
          <cell r="G275">
            <v>861.48781061378099</v>
          </cell>
          <cell r="H275">
            <v>307</v>
          </cell>
        </row>
        <row r="276">
          <cell r="A276" t="str">
            <v>POWIAT STASZOWSKI (WOJ. ŚWIĘTOKRZYSKIE)</v>
          </cell>
          <cell r="B276" t="str">
            <v>TM - Przeciwko mieniu</v>
          </cell>
          <cell r="C276">
            <v>291</v>
          </cell>
          <cell r="D276">
            <v>211</v>
          </cell>
          <cell r="E276">
            <v>5</v>
          </cell>
          <cell r="F276">
            <v>71.283782958984403</v>
          </cell>
          <cell r="G276">
            <v>400.99767118190999</v>
          </cell>
          <cell r="H276">
            <v>133</v>
          </cell>
        </row>
        <row r="277">
          <cell r="A277" t="str">
            <v>POWIAT STRZELECKI (WOJ. OPOLSKIE)</v>
          </cell>
          <cell r="B277" t="str">
            <v>TM - Przeciwko mieniu</v>
          </cell>
          <cell r="C277">
            <v>497</v>
          </cell>
          <cell r="D277">
            <v>232</v>
          </cell>
          <cell r="E277">
            <v>18</v>
          </cell>
          <cell r="F277">
            <v>45.048542022705099</v>
          </cell>
          <cell r="G277">
            <v>662.53415983469995</v>
          </cell>
          <cell r="H277">
            <v>162</v>
          </cell>
        </row>
        <row r="278">
          <cell r="A278" t="str">
            <v>POWIAT STRZELECKO-DREZDENECKI (WOJ. LUBUSKIE)</v>
          </cell>
          <cell r="B278" t="str">
            <v>TM - Przeciwko mieniu</v>
          </cell>
          <cell r="C278">
            <v>349</v>
          </cell>
          <cell r="D278">
            <v>180</v>
          </cell>
          <cell r="E278">
            <v>3</v>
          </cell>
          <cell r="F278">
            <v>51.136363983154297</v>
          </cell>
          <cell r="G278">
            <v>701.26790845339303</v>
          </cell>
          <cell r="H278">
            <v>114</v>
          </cell>
        </row>
        <row r="279">
          <cell r="A279" t="str">
            <v>POWIAT STRZELIŃSKI (WOJ. DOLNOŚLĄSKIE)</v>
          </cell>
          <cell r="B279" t="str">
            <v>TM - Przeciwko mieniu</v>
          </cell>
          <cell r="C279">
            <v>266</v>
          </cell>
          <cell r="D279">
            <v>107</v>
          </cell>
          <cell r="E279">
            <v>4</v>
          </cell>
          <cell r="F279">
            <v>39.629631042480497</v>
          </cell>
          <cell r="G279">
            <v>604.65539188943399</v>
          </cell>
          <cell r="H279">
            <v>109</v>
          </cell>
        </row>
        <row r="280">
          <cell r="A280" t="str">
            <v>POWIAT STRZYŻOWSKI (WOJ. PODKARPACKIE)</v>
          </cell>
          <cell r="B280" t="str">
            <v>TM - Przeciwko mieniu</v>
          </cell>
          <cell r="C280">
            <v>138</v>
          </cell>
          <cell r="D280">
            <v>66</v>
          </cell>
          <cell r="E280">
            <v>1</v>
          </cell>
          <cell r="F280">
            <v>47.482013702392599</v>
          </cell>
          <cell r="G280">
            <v>223.60127679569601</v>
          </cell>
          <cell r="H280">
            <v>103</v>
          </cell>
        </row>
        <row r="281">
          <cell r="A281" t="str">
            <v>POWIAT SULĘCIŃSKI (WOJ. LUBUSKIE)</v>
          </cell>
          <cell r="B281" t="str">
            <v>TM - Przeciwko mieniu</v>
          </cell>
          <cell r="C281">
            <v>344</v>
          </cell>
          <cell r="D281">
            <v>193</v>
          </cell>
          <cell r="E281">
            <v>3</v>
          </cell>
          <cell r="F281">
            <v>55.619598388671903</v>
          </cell>
          <cell r="G281">
            <v>972.575629064179</v>
          </cell>
          <cell r="H281">
            <v>155</v>
          </cell>
        </row>
        <row r="282">
          <cell r="A282" t="str">
            <v>POWIAT SUSKI (WOJ. MAŁOPOLSKIE)</v>
          </cell>
          <cell r="B282" t="str">
            <v>TM - Przeciwko mieniu</v>
          </cell>
          <cell r="C282">
            <v>304</v>
          </cell>
          <cell r="D282">
            <v>167</v>
          </cell>
          <cell r="E282">
            <v>6</v>
          </cell>
          <cell r="F282">
            <v>53.870967864990199</v>
          </cell>
          <cell r="G282">
            <v>360.61256687346503</v>
          </cell>
          <cell r="H282">
            <v>181</v>
          </cell>
        </row>
        <row r="283">
          <cell r="A283" t="str">
            <v>POWIAT SUWALSKI (WOJ. PODLASKIE)</v>
          </cell>
          <cell r="B283" t="str">
            <v>TM - Przeciwko mieniu</v>
          </cell>
          <cell r="C283">
            <v>131</v>
          </cell>
          <cell r="D283">
            <v>48</v>
          </cell>
          <cell r="E283">
            <v>0</v>
          </cell>
          <cell r="F283">
            <v>36.641220092773402</v>
          </cell>
          <cell r="G283">
            <v>365.49299704257601</v>
          </cell>
          <cell r="H283">
            <v>131</v>
          </cell>
        </row>
        <row r="284">
          <cell r="A284" t="str">
            <v>POWIAT SUWAŁKI (WOJ. PODLASKIE)</v>
          </cell>
          <cell r="B284" t="str">
            <v>TM - Przeciwko mieniu</v>
          </cell>
          <cell r="C284">
            <v>753</v>
          </cell>
          <cell r="D284">
            <v>519</v>
          </cell>
          <cell r="E284">
            <v>15</v>
          </cell>
          <cell r="F284">
            <v>67.578125</v>
          </cell>
          <cell r="G284">
            <v>1080.9646856158499</v>
          </cell>
          <cell r="H284">
            <v>0</v>
          </cell>
        </row>
        <row r="285">
          <cell r="A285" t="str">
            <v>POWIAT SZAMOTULSKI (WOJ. WIELKOPOLSKIE)</v>
          </cell>
          <cell r="B285" t="str">
            <v>TM - Przeciwko mieniu</v>
          </cell>
          <cell r="C285">
            <v>578</v>
          </cell>
          <cell r="D285">
            <v>400</v>
          </cell>
          <cell r="E285">
            <v>5</v>
          </cell>
          <cell r="F285">
            <v>68.610633850097699</v>
          </cell>
          <cell r="G285">
            <v>637.76495382272799</v>
          </cell>
          <cell r="H285">
            <v>189</v>
          </cell>
        </row>
        <row r="286">
          <cell r="A286" t="str">
            <v>POWIAT SZCZECIN (WOJ. ZACHODNIOPOMORSKIE)</v>
          </cell>
          <cell r="B286" t="str">
            <v>TM - Przeciwko mieniu</v>
          </cell>
          <cell r="C286">
            <v>5833</v>
          </cell>
          <cell r="D286">
            <v>2929</v>
          </cell>
          <cell r="E286">
            <v>115</v>
          </cell>
          <cell r="F286">
            <v>49.243442535400398</v>
          </cell>
          <cell r="G286">
            <v>1442.37307834017</v>
          </cell>
          <cell r="H286">
            <v>0</v>
          </cell>
        </row>
        <row r="287">
          <cell r="A287" t="str">
            <v>POWIAT SZCZECINECKI (WOJ. ZACHODNIOPOMORSKIE)</v>
          </cell>
          <cell r="B287" t="str">
            <v>TM - Przeciwko mieniu</v>
          </cell>
          <cell r="C287">
            <v>461</v>
          </cell>
          <cell r="D287">
            <v>325</v>
          </cell>
          <cell r="E287">
            <v>8</v>
          </cell>
          <cell r="F287">
            <v>69.296371459960895</v>
          </cell>
          <cell r="G287">
            <v>589.14490920011804</v>
          </cell>
          <cell r="H287">
            <v>95</v>
          </cell>
        </row>
        <row r="288">
          <cell r="A288" t="str">
            <v>POWIAT SZCZYCIEŃSKI (WOJ. WARMIŃSKO-MAZURSKIE)</v>
          </cell>
          <cell r="B288" t="str">
            <v>TM - Przeciwko mieniu</v>
          </cell>
          <cell r="C288">
            <v>539</v>
          </cell>
          <cell r="D288">
            <v>209</v>
          </cell>
          <cell r="E288">
            <v>3</v>
          </cell>
          <cell r="F288">
            <v>38.560886383056598</v>
          </cell>
          <cell r="G288">
            <v>766.27807790730697</v>
          </cell>
          <cell r="H288">
            <v>309</v>
          </cell>
        </row>
        <row r="289">
          <cell r="A289" t="str">
            <v>POWIAT SZTUMSKI (WOJ. POMORSKIE)</v>
          </cell>
          <cell r="B289" t="str">
            <v>TM - Przeciwko mieniu</v>
          </cell>
          <cell r="C289">
            <v>160</v>
          </cell>
          <cell r="D289">
            <v>81</v>
          </cell>
          <cell r="E289">
            <v>3</v>
          </cell>
          <cell r="F289">
            <v>49.693252563476598</v>
          </cell>
          <cell r="G289">
            <v>379.84901001851802</v>
          </cell>
          <cell r="H289">
            <v>87</v>
          </cell>
        </row>
        <row r="290">
          <cell r="A290" t="str">
            <v>POWIAT SZYDŁOWIECKI (WOJ. MAZOWIECKIE)</v>
          </cell>
          <cell r="B290" t="str">
            <v>TM - Przeciwko mieniu</v>
          </cell>
          <cell r="C290">
            <v>105</v>
          </cell>
          <cell r="D290">
            <v>48</v>
          </cell>
          <cell r="E290">
            <v>1</v>
          </cell>
          <cell r="F290">
            <v>45.2830200195312</v>
          </cell>
          <cell r="G290">
            <v>262.723314817595</v>
          </cell>
          <cell r="H290">
            <v>54</v>
          </cell>
        </row>
        <row r="291">
          <cell r="A291" t="str">
            <v>POWIAT SĘPOLEŃSKI (WOJ. KUJAWSKO-POMORSKIE)</v>
          </cell>
          <cell r="B291" t="str">
            <v>TM - Przeciwko mieniu</v>
          </cell>
          <cell r="C291">
            <v>187</v>
          </cell>
          <cell r="D291">
            <v>93</v>
          </cell>
          <cell r="E291">
            <v>0</v>
          </cell>
          <cell r="F291">
            <v>49.732620239257798</v>
          </cell>
          <cell r="G291">
            <v>452.127659574468</v>
          </cell>
          <cell r="H291">
            <v>70</v>
          </cell>
        </row>
        <row r="292">
          <cell r="A292" t="str">
            <v>POWIAT SŁAWIEŃSKI (WOJ. ZACHODNIOPOMORSKIE)</v>
          </cell>
          <cell r="B292" t="str">
            <v>TM - Przeciwko mieniu</v>
          </cell>
          <cell r="C292">
            <v>340</v>
          </cell>
          <cell r="D292">
            <v>161</v>
          </cell>
          <cell r="E292">
            <v>6</v>
          </cell>
          <cell r="F292">
            <v>46.531791687011697</v>
          </cell>
          <cell r="G292">
            <v>597.84424399078603</v>
          </cell>
          <cell r="H292">
            <v>136</v>
          </cell>
        </row>
        <row r="293">
          <cell r="A293" t="str">
            <v>POWIAT SŁUBICKI (WOJ. LUBUSKIE)</v>
          </cell>
          <cell r="B293" t="str">
            <v>TM - Przeciwko mieniu</v>
          </cell>
          <cell r="C293">
            <v>542</v>
          </cell>
          <cell r="D293">
            <v>276</v>
          </cell>
          <cell r="E293">
            <v>0</v>
          </cell>
          <cell r="F293">
            <v>50.922508239746101</v>
          </cell>
          <cell r="G293">
            <v>1151.8191091465501</v>
          </cell>
          <cell r="H293">
            <v>142</v>
          </cell>
        </row>
        <row r="294">
          <cell r="A294" t="str">
            <v>POWIAT SŁUPECKI (WOJ. WIELKOPOLSKIE)</v>
          </cell>
          <cell r="B294" t="str">
            <v>TM - Przeciwko mieniu</v>
          </cell>
          <cell r="C294">
            <v>136</v>
          </cell>
          <cell r="D294">
            <v>96</v>
          </cell>
          <cell r="E294">
            <v>1</v>
          </cell>
          <cell r="F294">
            <v>70.072990417480497</v>
          </cell>
          <cell r="G294">
            <v>228.525339427342</v>
          </cell>
          <cell r="H294">
            <v>70</v>
          </cell>
        </row>
        <row r="295">
          <cell r="A295" t="str">
            <v>POWIAT SŁUPSK (WOJ. POMORSKIE)</v>
          </cell>
          <cell r="B295" t="str">
            <v>TM - Przeciwko mieniu</v>
          </cell>
          <cell r="C295">
            <v>966</v>
          </cell>
          <cell r="D295">
            <v>474</v>
          </cell>
          <cell r="E295">
            <v>9</v>
          </cell>
          <cell r="F295">
            <v>48.615383148193402</v>
          </cell>
          <cell r="G295">
            <v>1053.2628250558801</v>
          </cell>
          <cell r="H295">
            <v>0</v>
          </cell>
        </row>
        <row r="296">
          <cell r="A296" t="str">
            <v>POWIAT SŁUPSKI (WOJ. POMORSKIE)</v>
          </cell>
          <cell r="B296" t="str">
            <v>TM - Przeciwko mieniu</v>
          </cell>
          <cell r="C296">
            <v>619</v>
          </cell>
          <cell r="D296">
            <v>306</v>
          </cell>
          <cell r="E296">
            <v>5</v>
          </cell>
          <cell r="F296">
            <v>49.038459777832003</v>
          </cell>
          <cell r="G296">
            <v>628.03108703151304</v>
          </cell>
          <cell r="H296">
            <v>439</v>
          </cell>
        </row>
        <row r="297">
          <cell r="A297" t="str">
            <v>POWIAT TARNOBRZEG (WOJ. PODKARPACKIE)</v>
          </cell>
          <cell r="B297" t="str">
            <v>TM - Przeciwko mieniu</v>
          </cell>
          <cell r="C297">
            <v>275</v>
          </cell>
          <cell r="D297">
            <v>149</v>
          </cell>
          <cell r="E297">
            <v>4</v>
          </cell>
          <cell r="F297">
            <v>53.405017852783203</v>
          </cell>
          <cell r="G297">
            <v>578.618469501547</v>
          </cell>
          <cell r="H297">
            <v>0</v>
          </cell>
        </row>
        <row r="298">
          <cell r="A298" t="str">
            <v>POWIAT TARNOBRZESKI (WOJ. PODKARPACKIE)</v>
          </cell>
          <cell r="B298" t="str">
            <v>TM - Przeciwko mieniu</v>
          </cell>
          <cell r="C298">
            <v>195</v>
          </cell>
          <cell r="D298">
            <v>104</v>
          </cell>
          <cell r="E298">
            <v>2</v>
          </cell>
          <cell r="F298">
            <v>52.791877746582003</v>
          </cell>
          <cell r="G298">
            <v>365.07966225450701</v>
          </cell>
          <cell r="H298">
            <v>131</v>
          </cell>
        </row>
        <row r="299">
          <cell r="A299" t="str">
            <v>POWIAT TARNOGÓRSKI (WOJ. ŚLĄSKIE)</v>
          </cell>
          <cell r="B299" t="str">
            <v>TM - Przeciwko mieniu</v>
          </cell>
          <cell r="C299">
            <v>1068</v>
          </cell>
          <cell r="D299">
            <v>535</v>
          </cell>
          <cell r="E299">
            <v>60</v>
          </cell>
          <cell r="F299">
            <v>47.4290771484375</v>
          </cell>
          <cell r="G299">
            <v>767.17524351349005</v>
          </cell>
          <cell r="H299">
            <v>246</v>
          </cell>
        </row>
        <row r="300">
          <cell r="A300" t="str">
            <v>POWIAT TARNOWSKI (WOJ. MAŁOPOLSKIE)</v>
          </cell>
          <cell r="B300" t="str">
            <v>TM - Przeciwko mieniu</v>
          </cell>
          <cell r="C300">
            <v>783</v>
          </cell>
          <cell r="D300">
            <v>497</v>
          </cell>
          <cell r="E300">
            <v>15</v>
          </cell>
          <cell r="F300">
            <v>62.2807006835938</v>
          </cell>
          <cell r="G300">
            <v>389.62589942377201</v>
          </cell>
          <cell r="H300">
            <v>495</v>
          </cell>
        </row>
        <row r="301">
          <cell r="A301" t="str">
            <v>POWIAT TARNÓW (WOJ. MAŁOPOLSKIE)</v>
          </cell>
          <cell r="B301" t="str">
            <v>TM - Przeciwko mieniu</v>
          </cell>
          <cell r="C301">
            <v>2316</v>
          </cell>
          <cell r="D301">
            <v>1911</v>
          </cell>
          <cell r="E301">
            <v>16</v>
          </cell>
          <cell r="F301">
            <v>81.946823120117202</v>
          </cell>
          <cell r="G301">
            <v>2108.4830938985101</v>
          </cell>
          <cell r="H301">
            <v>0</v>
          </cell>
        </row>
        <row r="302">
          <cell r="A302" t="str">
            <v>POWIAT TATRZAŃSKI (WOJ. MAŁOPOLSKIE)</v>
          </cell>
          <cell r="B302" t="str">
            <v>TM - Przeciwko mieniu</v>
          </cell>
          <cell r="C302">
            <v>2628</v>
          </cell>
          <cell r="D302">
            <v>2194</v>
          </cell>
          <cell r="E302">
            <v>8</v>
          </cell>
          <cell r="F302">
            <v>83.232170104980497</v>
          </cell>
          <cell r="G302">
            <v>3867.8912045213701</v>
          </cell>
          <cell r="H302">
            <v>1871</v>
          </cell>
        </row>
        <row r="303">
          <cell r="A303" t="str">
            <v>POWIAT TCZEWSKI (WOJ. POMORSKIE)</v>
          </cell>
          <cell r="B303" t="str">
            <v>TM - Przeciwko mieniu</v>
          </cell>
          <cell r="C303">
            <v>1031</v>
          </cell>
          <cell r="D303">
            <v>490</v>
          </cell>
          <cell r="E303">
            <v>13</v>
          </cell>
          <cell r="F303">
            <v>46.934864044189503</v>
          </cell>
          <cell r="G303">
            <v>890.13598100582794</v>
          </cell>
          <cell r="H303">
            <v>195</v>
          </cell>
        </row>
        <row r="304">
          <cell r="A304" t="str">
            <v>POWIAT TOMASZOWSKI (WOJ. LUBELSKIE)</v>
          </cell>
          <cell r="B304" t="str">
            <v>TM - Przeciwko mieniu</v>
          </cell>
          <cell r="C304">
            <v>300</v>
          </cell>
          <cell r="D304">
            <v>212</v>
          </cell>
          <cell r="E304">
            <v>2</v>
          </cell>
          <cell r="F304">
            <v>70.198677062988295</v>
          </cell>
          <cell r="G304">
            <v>354.074213955245</v>
          </cell>
          <cell r="H304">
            <v>168</v>
          </cell>
        </row>
        <row r="305">
          <cell r="A305" t="str">
            <v>POWIAT TOMASZOWSKI (WOJ. ŁÓDZKIE)</v>
          </cell>
          <cell r="B305" t="str">
            <v>TM - Przeciwko mieniu</v>
          </cell>
          <cell r="C305">
            <v>871</v>
          </cell>
          <cell r="D305">
            <v>470</v>
          </cell>
          <cell r="E305">
            <v>10</v>
          </cell>
          <cell r="F305">
            <v>53.348468780517599</v>
          </cell>
          <cell r="G305">
            <v>738.266979716729</v>
          </cell>
          <cell r="H305">
            <v>167</v>
          </cell>
        </row>
        <row r="306">
          <cell r="A306" t="str">
            <v>POWIAT TORUŃ (WOJ. KUJAWSKO-POMORSKIE)</v>
          </cell>
          <cell r="B306" t="str">
            <v>TM - Przeciwko mieniu</v>
          </cell>
          <cell r="C306">
            <v>2826</v>
          </cell>
          <cell r="D306">
            <v>1466</v>
          </cell>
          <cell r="E306">
            <v>84</v>
          </cell>
          <cell r="F306">
            <v>50.378005981445298</v>
          </cell>
          <cell r="G306">
            <v>1395.5900145682599</v>
          </cell>
          <cell r="H306">
            <v>2</v>
          </cell>
        </row>
        <row r="307">
          <cell r="A307" t="str">
            <v>POWIAT TORUŃSKI (WOJ. KUJAWSKO-POMORSKIE)</v>
          </cell>
          <cell r="B307" t="str">
            <v>TM - Przeciwko mieniu</v>
          </cell>
          <cell r="C307">
            <v>850</v>
          </cell>
          <cell r="D307">
            <v>489</v>
          </cell>
          <cell r="E307">
            <v>8</v>
          </cell>
          <cell r="F307">
            <v>56.993007659912102</v>
          </cell>
          <cell r="G307">
            <v>809.28487779798297</v>
          </cell>
          <cell r="H307">
            <v>704</v>
          </cell>
        </row>
        <row r="308">
          <cell r="A308" t="str">
            <v>POWIAT TRZEBNICKI (WOJ. DOLNOŚLĄSKIE)</v>
          </cell>
          <cell r="B308" t="str">
            <v>TM - Przeciwko mieniu</v>
          </cell>
          <cell r="C308">
            <v>455</v>
          </cell>
          <cell r="D308">
            <v>252</v>
          </cell>
          <cell r="E308">
            <v>5</v>
          </cell>
          <cell r="F308">
            <v>54.782608032226598</v>
          </cell>
          <cell r="G308">
            <v>540.13628053847401</v>
          </cell>
          <cell r="H308">
            <v>230</v>
          </cell>
        </row>
        <row r="309">
          <cell r="A309" t="str">
            <v>POWIAT TUCHOLSKI (WOJ. KUJAWSKO-POMORSKIE)</v>
          </cell>
          <cell r="B309" t="str">
            <v>TM - Przeciwko mieniu</v>
          </cell>
          <cell r="C309">
            <v>191</v>
          </cell>
          <cell r="D309">
            <v>105</v>
          </cell>
          <cell r="E309">
            <v>0</v>
          </cell>
          <cell r="F309">
            <v>54.973823547363303</v>
          </cell>
          <cell r="G309">
            <v>394.04192110909401</v>
          </cell>
          <cell r="H309">
            <v>92</v>
          </cell>
        </row>
        <row r="310">
          <cell r="A310" t="str">
            <v>POWIAT TURECKI (WOJ. WIELKOPOLSKIE)</v>
          </cell>
          <cell r="B310" t="str">
            <v>TM - Przeciwko mieniu</v>
          </cell>
          <cell r="C310">
            <v>567</v>
          </cell>
          <cell r="D310">
            <v>439</v>
          </cell>
          <cell r="E310">
            <v>0</v>
          </cell>
          <cell r="F310">
            <v>77.425041198730497</v>
          </cell>
          <cell r="G310">
            <v>673.18080900423899</v>
          </cell>
          <cell r="H310">
            <v>262</v>
          </cell>
        </row>
        <row r="311">
          <cell r="A311" t="str">
            <v>POWIAT TYCHY (WOJ. ŚLĄSKIE)</v>
          </cell>
          <cell r="B311" t="str">
            <v>TM - Przeciwko mieniu</v>
          </cell>
          <cell r="C311">
            <v>1570</v>
          </cell>
          <cell r="D311">
            <v>1136</v>
          </cell>
          <cell r="E311">
            <v>114</v>
          </cell>
          <cell r="F311">
            <v>67.458435058593807</v>
          </cell>
          <cell r="G311">
            <v>1224.73496579323</v>
          </cell>
          <cell r="H311">
            <v>0</v>
          </cell>
        </row>
        <row r="312">
          <cell r="A312" t="str">
            <v>POWIAT WADOWICKI (WOJ. MAŁOPOLSKIE)</v>
          </cell>
          <cell r="B312" t="str">
            <v>TM - Przeciwko mieniu</v>
          </cell>
          <cell r="C312">
            <v>632</v>
          </cell>
          <cell r="D312">
            <v>299</v>
          </cell>
          <cell r="E312">
            <v>11</v>
          </cell>
          <cell r="F312">
            <v>46.500778198242202</v>
          </cell>
          <cell r="G312">
            <v>395.66025805562998</v>
          </cell>
          <cell r="H312">
            <v>305</v>
          </cell>
        </row>
        <row r="313">
          <cell r="A313" t="str">
            <v>POWIAT WARSZAWA (WOJ. MAZOWIECKIE)</v>
          </cell>
          <cell r="B313" t="str">
            <v>TM - Przeciwko mieniu</v>
          </cell>
          <cell r="C313">
            <v>30329</v>
          </cell>
          <cell r="D313">
            <v>9509</v>
          </cell>
          <cell r="E313">
            <v>432</v>
          </cell>
          <cell r="F313">
            <v>30.912519454956101</v>
          </cell>
          <cell r="G313">
            <v>1725.05876939475</v>
          </cell>
          <cell r="H313">
            <v>0</v>
          </cell>
        </row>
        <row r="314">
          <cell r="A314" t="str">
            <v>POWIAT WARSZAWSKI ZACHODNI (WOJ. MAZOWIECKIE)</v>
          </cell>
          <cell r="B314" t="str">
            <v>TM - Przeciwko mieniu</v>
          </cell>
          <cell r="C314">
            <v>956</v>
          </cell>
          <cell r="D314">
            <v>307</v>
          </cell>
          <cell r="E314">
            <v>9</v>
          </cell>
          <cell r="F314">
            <v>31.813470840454102</v>
          </cell>
          <cell r="G314">
            <v>833.38418487878403</v>
          </cell>
          <cell r="H314">
            <v>532</v>
          </cell>
        </row>
        <row r="315">
          <cell r="A315" t="str">
            <v>POWIAT WAŁBRZYCH (WOJ. DOLNOŚLĄSKIE)</v>
          </cell>
          <cell r="B315" t="str">
            <v>TM - Przeciwko mieniu</v>
          </cell>
          <cell r="C315">
            <v>1714</v>
          </cell>
          <cell r="D315">
            <v>1102</v>
          </cell>
          <cell r="E315">
            <v>25</v>
          </cell>
          <cell r="F315">
            <v>63.3697509765625</v>
          </cell>
          <cell r="G315">
            <v>1502.6519966685701</v>
          </cell>
          <cell r="H315">
            <v>0</v>
          </cell>
        </row>
        <row r="316">
          <cell r="A316" t="str">
            <v>POWIAT WAŁBRZYSKI (WOJ. DOLNOŚLĄSKIE)</v>
          </cell>
          <cell r="B316" t="str">
            <v>TM - Przeciwko mieniu</v>
          </cell>
          <cell r="C316">
            <v>463</v>
          </cell>
          <cell r="D316">
            <v>255</v>
          </cell>
          <cell r="E316">
            <v>12</v>
          </cell>
          <cell r="F316">
            <v>53.684211730957003</v>
          </cell>
          <cell r="G316">
            <v>818.06456172588696</v>
          </cell>
          <cell r="H316">
            <v>101</v>
          </cell>
        </row>
        <row r="317">
          <cell r="A317" t="str">
            <v>POWIAT WAŁECKI (WOJ. ZACHODNIOPOMORSKIE)</v>
          </cell>
          <cell r="B317" t="str">
            <v>TM - Przeciwko mieniu</v>
          </cell>
          <cell r="C317">
            <v>458</v>
          </cell>
          <cell r="D317">
            <v>259</v>
          </cell>
          <cell r="E317">
            <v>4</v>
          </cell>
          <cell r="F317">
            <v>56.0606079101562</v>
          </cell>
          <cell r="G317">
            <v>849.39077539363097</v>
          </cell>
          <cell r="H317">
            <v>109</v>
          </cell>
        </row>
        <row r="318">
          <cell r="A318" t="str">
            <v>POWIAT WEJHEROWSKI (WOJ. POMORSKIE)</v>
          </cell>
          <cell r="B318" t="str">
            <v>TM - Przeciwko mieniu</v>
          </cell>
          <cell r="C318">
            <v>1805</v>
          </cell>
          <cell r="D318">
            <v>802</v>
          </cell>
          <cell r="E318">
            <v>15</v>
          </cell>
          <cell r="F318">
            <v>44.065933227539098</v>
          </cell>
          <cell r="G318">
            <v>848.76869759852502</v>
          </cell>
          <cell r="H318">
            <v>571</v>
          </cell>
        </row>
        <row r="319">
          <cell r="A319" t="str">
            <v>POWIAT WIELICKI (WOJ. MAŁOPOLSKIE)</v>
          </cell>
          <cell r="B319" t="str">
            <v>TM - Przeciwko mieniu</v>
          </cell>
          <cell r="C319">
            <v>576</v>
          </cell>
          <cell r="D319">
            <v>291</v>
          </cell>
          <cell r="E319">
            <v>25</v>
          </cell>
          <cell r="F319">
            <v>48.419300079345703</v>
          </cell>
          <cell r="G319">
            <v>464.03712296983798</v>
          </cell>
          <cell r="H319">
            <v>245</v>
          </cell>
        </row>
        <row r="320">
          <cell r="A320" t="str">
            <v>POWIAT WIELUŃSKI (WOJ. ŁÓDZKIE)</v>
          </cell>
          <cell r="B320" t="str">
            <v>TM - Przeciwko mieniu</v>
          </cell>
          <cell r="C320">
            <v>368</v>
          </cell>
          <cell r="D320">
            <v>209</v>
          </cell>
          <cell r="E320">
            <v>5</v>
          </cell>
          <cell r="F320">
            <v>56.032173156738303</v>
          </cell>
          <cell r="G320">
            <v>477.69253735218098</v>
          </cell>
          <cell r="H320">
            <v>126</v>
          </cell>
        </row>
        <row r="321">
          <cell r="A321" t="str">
            <v>POWIAT WIERUSZOWSKI (WOJ. ŁÓDZKIE)</v>
          </cell>
          <cell r="B321" t="str">
            <v>TM - Przeciwko mieniu</v>
          </cell>
          <cell r="C321">
            <v>153</v>
          </cell>
          <cell r="D321">
            <v>76</v>
          </cell>
          <cell r="E321">
            <v>1</v>
          </cell>
          <cell r="F321">
            <v>49.350650787353501</v>
          </cell>
          <cell r="G321">
            <v>362.43900127919602</v>
          </cell>
          <cell r="H321">
            <v>98</v>
          </cell>
        </row>
        <row r="322">
          <cell r="A322" t="str">
            <v>POWIAT WODZISŁAWSKI (WOJ. ŚLĄSKIE)</v>
          </cell>
          <cell r="B322" t="str">
            <v>TM - Przeciwko mieniu</v>
          </cell>
          <cell r="C322">
            <v>897</v>
          </cell>
          <cell r="D322">
            <v>492</v>
          </cell>
          <cell r="E322">
            <v>28</v>
          </cell>
          <cell r="F322">
            <v>53.1891899108887</v>
          </cell>
          <cell r="G322">
            <v>568.31141184520595</v>
          </cell>
          <cell r="H322">
            <v>260</v>
          </cell>
        </row>
        <row r="323">
          <cell r="A323" t="str">
            <v>POWIAT WOLSZTYŃSKI (WOJ. WIELKOPOLSKIE)</v>
          </cell>
          <cell r="B323" t="str">
            <v>TM - Przeciwko mieniu</v>
          </cell>
          <cell r="C323">
            <v>256</v>
          </cell>
          <cell r="D323">
            <v>177</v>
          </cell>
          <cell r="E323">
            <v>2</v>
          </cell>
          <cell r="F323">
            <v>68.604652404785199</v>
          </cell>
          <cell r="G323">
            <v>446.48307375691098</v>
          </cell>
          <cell r="H323">
            <v>153</v>
          </cell>
        </row>
        <row r="324">
          <cell r="A324" t="str">
            <v>POWIAT WOŁOMIŃSKI (WOJ. MAZOWIECKIE)</v>
          </cell>
          <cell r="B324" t="str">
            <v>TM - Przeciwko mieniu</v>
          </cell>
          <cell r="C324">
            <v>2493</v>
          </cell>
          <cell r="D324">
            <v>937</v>
          </cell>
          <cell r="E324">
            <v>26</v>
          </cell>
          <cell r="F324">
            <v>37.197299957275398</v>
          </cell>
          <cell r="G324">
            <v>1038.18332493514</v>
          </cell>
          <cell r="H324">
            <v>635</v>
          </cell>
        </row>
        <row r="325">
          <cell r="A325" t="str">
            <v>POWIAT WOŁOWSKI (WOJ. DOLNOŚLĄSKIE)</v>
          </cell>
          <cell r="B325" t="str">
            <v>TM - Przeciwko mieniu</v>
          </cell>
          <cell r="C325">
            <v>291</v>
          </cell>
          <cell r="D325">
            <v>120</v>
          </cell>
          <cell r="E325">
            <v>4</v>
          </cell>
          <cell r="F325">
            <v>40.677967071533203</v>
          </cell>
          <cell r="G325">
            <v>618.93823379275102</v>
          </cell>
          <cell r="H325">
            <v>108</v>
          </cell>
        </row>
        <row r="326">
          <cell r="A326" t="str">
            <v>POWIAT WROCŁAW (WOJ. DOLNOŚLĄSKIE)</v>
          </cell>
          <cell r="B326" t="str">
            <v>TM - Przeciwko mieniu</v>
          </cell>
          <cell r="C326">
            <v>13309</v>
          </cell>
          <cell r="D326">
            <v>3146</v>
          </cell>
          <cell r="E326">
            <v>153</v>
          </cell>
          <cell r="F326">
            <v>23.369483947753899</v>
          </cell>
          <cell r="G326">
            <v>2084.8606751007301</v>
          </cell>
          <cell r="H326">
            <v>2</v>
          </cell>
        </row>
        <row r="327">
          <cell r="A327" t="str">
            <v>POWIAT WROCŁAWSKI (WOJ. DOLNOŚLĄSKIE)</v>
          </cell>
          <cell r="B327" t="str">
            <v>TM - Przeciwko mieniu</v>
          </cell>
          <cell r="C327">
            <v>1512</v>
          </cell>
          <cell r="D327">
            <v>425</v>
          </cell>
          <cell r="E327">
            <v>15</v>
          </cell>
          <cell r="F327">
            <v>27.832351684570298</v>
          </cell>
          <cell r="G327">
            <v>1085.46609713199</v>
          </cell>
          <cell r="H327">
            <v>1259</v>
          </cell>
        </row>
        <row r="328">
          <cell r="A328" t="str">
            <v>POWIAT WRZESIŃSKI (WOJ. WIELKOPOLSKIE)</v>
          </cell>
          <cell r="B328" t="str">
            <v>TM - Przeciwko mieniu</v>
          </cell>
          <cell r="C328">
            <v>308</v>
          </cell>
          <cell r="D328">
            <v>153</v>
          </cell>
          <cell r="E328">
            <v>0</v>
          </cell>
          <cell r="F328">
            <v>49.675323486328097</v>
          </cell>
          <cell r="G328">
            <v>398.912058023572</v>
          </cell>
          <cell r="H328">
            <v>91</v>
          </cell>
        </row>
        <row r="329">
          <cell r="A329" t="str">
            <v>POWIAT WSCHOWSKI (WOJ. LUBUSKIE)</v>
          </cell>
          <cell r="B329" t="str">
            <v>TM - Przeciwko mieniu</v>
          </cell>
          <cell r="C329">
            <v>322</v>
          </cell>
          <cell r="D329">
            <v>196</v>
          </cell>
          <cell r="E329">
            <v>3</v>
          </cell>
          <cell r="F329">
            <v>60.307693481445298</v>
          </cell>
          <cell r="G329">
            <v>820.77948561086896</v>
          </cell>
          <cell r="H329">
            <v>127</v>
          </cell>
        </row>
        <row r="330">
          <cell r="A330" t="str">
            <v>POWIAT WYSOKOMAZOWIECKI (WOJ. PODLASKIE)</v>
          </cell>
          <cell r="B330" t="str">
            <v>TM - Przeciwko mieniu</v>
          </cell>
          <cell r="C330">
            <v>338</v>
          </cell>
          <cell r="D330">
            <v>244</v>
          </cell>
          <cell r="E330">
            <v>2</v>
          </cell>
          <cell r="F330">
            <v>71.764709472656193</v>
          </cell>
          <cell r="G330">
            <v>585.50443458979998</v>
          </cell>
          <cell r="H330">
            <v>85</v>
          </cell>
        </row>
        <row r="331">
          <cell r="A331" t="str">
            <v>POWIAT WYSZKOWSKI (WOJ. MAZOWIECKIE)</v>
          </cell>
          <cell r="B331" t="str">
            <v>TM - Przeciwko mieniu</v>
          </cell>
          <cell r="C331">
            <v>469</v>
          </cell>
          <cell r="D331">
            <v>319</v>
          </cell>
          <cell r="E331">
            <v>4</v>
          </cell>
          <cell r="F331">
            <v>67.441864013671903</v>
          </cell>
          <cell r="G331">
            <v>633.58685813868703</v>
          </cell>
          <cell r="H331">
            <v>310</v>
          </cell>
        </row>
        <row r="332">
          <cell r="A332" t="str">
            <v>POWIAT WĄBRZESKI (WOJ. KUJAWSKO-POMORSKIE)</v>
          </cell>
          <cell r="B332" t="str">
            <v>TM - Przeciwko mieniu</v>
          </cell>
          <cell r="C332">
            <v>137</v>
          </cell>
          <cell r="D332">
            <v>80</v>
          </cell>
          <cell r="E332">
            <v>1</v>
          </cell>
          <cell r="F332">
            <v>57.971015930175803</v>
          </cell>
          <cell r="G332">
            <v>395.49653579676698</v>
          </cell>
          <cell r="H332">
            <v>65</v>
          </cell>
        </row>
        <row r="333">
          <cell r="A333" t="str">
            <v>POWIAT WĄGROWIECKI (WOJ. WIELKOPOLSKIE)</v>
          </cell>
          <cell r="B333" t="str">
            <v>TM - Przeciwko mieniu</v>
          </cell>
          <cell r="C333">
            <v>326</v>
          </cell>
          <cell r="D333">
            <v>188</v>
          </cell>
          <cell r="E333">
            <v>5</v>
          </cell>
          <cell r="F333">
            <v>56.797584533691399</v>
          </cell>
          <cell r="G333">
            <v>465.75420750350003</v>
          </cell>
          <cell r="H333">
            <v>102</v>
          </cell>
        </row>
        <row r="334">
          <cell r="A334" t="str">
            <v>POWIAT WĘGORZEWSKI (WOJ. WARMIŃSKO-MAZURSKIE)</v>
          </cell>
          <cell r="B334" t="str">
            <v>TM - Przeciwko mieniu</v>
          </cell>
          <cell r="C334">
            <v>102</v>
          </cell>
          <cell r="D334">
            <v>71</v>
          </cell>
          <cell r="E334">
            <v>1</v>
          </cell>
          <cell r="F334">
            <v>68.932037353515597</v>
          </cell>
          <cell r="G334">
            <v>439.78786702884503</v>
          </cell>
          <cell r="H334">
            <v>44</v>
          </cell>
        </row>
        <row r="335">
          <cell r="A335" t="str">
            <v>POWIAT WĘGROWSKI (WOJ. MAZOWIECKIE)</v>
          </cell>
          <cell r="B335" t="str">
            <v>TM - Przeciwko mieniu</v>
          </cell>
          <cell r="C335">
            <v>255</v>
          </cell>
          <cell r="D335">
            <v>145</v>
          </cell>
          <cell r="E335">
            <v>3</v>
          </cell>
          <cell r="F335">
            <v>56.201549530029297</v>
          </cell>
          <cell r="G335">
            <v>382.986392718753</v>
          </cell>
          <cell r="H335">
            <v>143</v>
          </cell>
        </row>
        <row r="336">
          <cell r="A336" t="str">
            <v>POWIAT WŁOCŁAWEK (WOJ. KUJAWSKO-POMORSKIE)</v>
          </cell>
          <cell r="B336" t="str">
            <v>TM - Przeciwko mieniu</v>
          </cell>
          <cell r="C336">
            <v>1419</v>
          </cell>
          <cell r="D336">
            <v>598</v>
          </cell>
          <cell r="E336">
            <v>10</v>
          </cell>
          <cell r="F336">
            <v>41.847446441650398</v>
          </cell>
          <cell r="G336">
            <v>1265.7663282964299</v>
          </cell>
          <cell r="H336">
            <v>0</v>
          </cell>
        </row>
        <row r="337">
          <cell r="A337" t="str">
            <v>POWIAT WŁOCŁAWSKI (WOJ. KUJAWSKO-POMORSKIE)</v>
          </cell>
          <cell r="B337" t="str">
            <v>TM - Przeciwko mieniu</v>
          </cell>
          <cell r="C337">
            <v>421</v>
          </cell>
          <cell r="D337">
            <v>125</v>
          </cell>
          <cell r="E337">
            <v>7</v>
          </cell>
          <cell r="F337">
            <v>29.205608367919901</v>
          </cell>
          <cell r="G337">
            <v>486.63206685700402</v>
          </cell>
          <cell r="H337">
            <v>299</v>
          </cell>
        </row>
        <row r="338">
          <cell r="A338" t="str">
            <v>POWIAT WŁODAWSKI (WOJ. LUBELSKIE)</v>
          </cell>
          <cell r="B338" t="str">
            <v>TM - Przeciwko mieniu</v>
          </cell>
          <cell r="C338">
            <v>139</v>
          </cell>
          <cell r="D338">
            <v>66</v>
          </cell>
          <cell r="E338">
            <v>0</v>
          </cell>
          <cell r="F338">
            <v>47.482013702392599</v>
          </cell>
          <cell r="G338">
            <v>356.34629681851999</v>
          </cell>
          <cell r="H338">
            <v>77</v>
          </cell>
        </row>
        <row r="339">
          <cell r="A339" t="str">
            <v>POWIAT WŁOSZCZOWSKI (WOJ. ŚWIĘTOKRZYSKIE)</v>
          </cell>
          <cell r="B339" t="str">
            <v>TM - Przeciwko mieniu</v>
          </cell>
          <cell r="C339">
            <v>92</v>
          </cell>
          <cell r="D339">
            <v>55</v>
          </cell>
          <cell r="E339">
            <v>1</v>
          </cell>
          <cell r="F339">
            <v>59.139785766601598</v>
          </cell>
          <cell r="G339">
            <v>201.86505759736701</v>
          </cell>
          <cell r="H339">
            <v>42</v>
          </cell>
        </row>
        <row r="340">
          <cell r="A340" t="str">
            <v>POWIAT ZABRZE (WOJ. ŚLĄSKIE)</v>
          </cell>
          <cell r="B340" t="str">
            <v>TM - Przeciwko mieniu</v>
          </cell>
          <cell r="C340">
            <v>2635</v>
          </cell>
          <cell r="D340">
            <v>1612</v>
          </cell>
          <cell r="E340">
            <v>126</v>
          </cell>
          <cell r="F340">
            <v>58.3846435546875</v>
          </cell>
          <cell r="G340">
            <v>1505.57663299355</v>
          </cell>
          <cell r="H340">
            <v>0</v>
          </cell>
        </row>
        <row r="341">
          <cell r="A341" t="str">
            <v>POWIAT ZAMBROWSKI (WOJ. PODLASKIE)</v>
          </cell>
          <cell r="B341" t="str">
            <v>TM - Przeciwko mieniu</v>
          </cell>
          <cell r="C341">
            <v>193</v>
          </cell>
          <cell r="D341">
            <v>89</v>
          </cell>
          <cell r="E341">
            <v>1</v>
          </cell>
          <cell r="F341">
            <v>45.876289367675803</v>
          </cell>
          <cell r="G341">
            <v>437.65164742964703</v>
          </cell>
          <cell r="H341">
            <v>68</v>
          </cell>
        </row>
        <row r="342">
          <cell r="A342" t="str">
            <v>POWIAT ZAMOJSKI (WOJ. LUBELSKIE)</v>
          </cell>
          <cell r="B342" t="str">
            <v>TM - Przeciwko mieniu</v>
          </cell>
          <cell r="C342">
            <v>279</v>
          </cell>
          <cell r="D342">
            <v>191</v>
          </cell>
          <cell r="E342">
            <v>3</v>
          </cell>
          <cell r="F342">
            <v>67.730499267578097</v>
          </cell>
          <cell r="G342">
            <v>259.13232466772502</v>
          </cell>
          <cell r="H342">
            <v>227</v>
          </cell>
        </row>
        <row r="343">
          <cell r="A343" t="str">
            <v>POWIAT ZAMOŚĆ (WOJ. LUBELSKIE)</v>
          </cell>
          <cell r="B343" t="str">
            <v>TM - Przeciwko mieniu</v>
          </cell>
          <cell r="C343">
            <v>473</v>
          </cell>
          <cell r="D343">
            <v>349</v>
          </cell>
          <cell r="E343">
            <v>2</v>
          </cell>
          <cell r="F343">
            <v>73.473686218261705</v>
          </cell>
          <cell r="G343">
            <v>733.503915639296</v>
          </cell>
          <cell r="H343">
            <v>0</v>
          </cell>
        </row>
        <row r="344">
          <cell r="A344" t="str">
            <v>POWIAT ZAWIERCIAŃSKI (WOJ. ŚLĄSKIE)</v>
          </cell>
          <cell r="B344" t="str">
            <v>TM - Przeciwko mieniu</v>
          </cell>
          <cell r="C344">
            <v>1271</v>
          </cell>
          <cell r="D344">
            <v>923</v>
          </cell>
          <cell r="E344">
            <v>7</v>
          </cell>
          <cell r="F344">
            <v>72.222221374511705</v>
          </cell>
          <cell r="G344">
            <v>1064.95291081543</v>
          </cell>
          <cell r="H344">
            <v>137</v>
          </cell>
        </row>
        <row r="345">
          <cell r="A345" t="str">
            <v>POWIAT ZDUŃSKOWOLSKI (WOJ. ŁÓDZKIE)</v>
          </cell>
          <cell r="B345" t="str">
            <v>TM - Przeciwko mieniu</v>
          </cell>
          <cell r="C345">
            <v>378</v>
          </cell>
          <cell r="D345">
            <v>233</v>
          </cell>
          <cell r="E345">
            <v>6</v>
          </cell>
          <cell r="F345">
            <v>60.677082061767599</v>
          </cell>
          <cell r="G345">
            <v>563.11171361747097</v>
          </cell>
          <cell r="H345">
            <v>50</v>
          </cell>
        </row>
        <row r="346">
          <cell r="A346" t="str">
            <v>POWIAT ZGIERSKI (WOJ. ŁÓDZKIE)</v>
          </cell>
          <cell r="B346" t="str">
            <v>TM - Przeciwko mieniu</v>
          </cell>
          <cell r="C346">
            <v>1015</v>
          </cell>
          <cell r="D346">
            <v>542</v>
          </cell>
          <cell r="E346">
            <v>20</v>
          </cell>
          <cell r="F346">
            <v>52.367149353027301</v>
          </cell>
          <cell r="G346">
            <v>613.80857638741895</v>
          </cell>
          <cell r="H346">
            <v>219</v>
          </cell>
        </row>
        <row r="347">
          <cell r="A347" t="str">
            <v>POWIAT ZGORZELECKI (WOJ. DOLNOŚLĄSKIE)</v>
          </cell>
          <cell r="B347" t="str">
            <v>TM - Przeciwko mieniu</v>
          </cell>
          <cell r="C347">
            <v>1665</v>
          </cell>
          <cell r="D347">
            <v>817</v>
          </cell>
          <cell r="E347">
            <v>28</v>
          </cell>
          <cell r="F347">
            <v>48.257530212402301</v>
          </cell>
          <cell r="G347">
            <v>1832.04594969301</v>
          </cell>
          <cell r="H347">
            <v>500</v>
          </cell>
        </row>
        <row r="348">
          <cell r="A348" t="str">
            <v>POWIAT ZIELONA GÓRA (WOJ. LUBUSKIE)</v>
          </cell>
          <cell r="B348" t="str">
            <v>TM - Przeciwko mieniu</v>
          </cell>
          <cell r="C348">
            <v>2309</v>
          </cell>
          <cell r="D348">
            <v>1211</v>
          </cell>
          <cell r="E348">
            <v>9</v>
          </cell>
          <cell r="F348">
            <v>52.243312835693402</v>
          </cell>
          <cell r="G348">
            <v>1654.48552593866</v>
          </cell>
          <cell r="H348">
            <v>0</v>
          </cell>
        </row>
        <row r="349">
          <cell r="A349" t="str">
            <v>POWIAT ZIELONOGÓRSKI (WOJ. LUBUSKIE)</v>
          </cell>
          <cell r="B349" t="str">
            <v>TM - Przeciwko mieniu</v>
          </cell>
          <cell r="C349">
            <v>847</v>
          </cell>
          <cell r="D349">
            <v>550</v>
          </cell>
          <cell r="E349">
            <v>6</v>
          </cell>
          <cell r="F349">
            <v>64.478309631347699</v>
          </cell>
          <cell r="G349">
            <v>1123.7296680553</v>
          </cell>
          <cell r="H349">
            <v>266</v>
          </cell>
        </row>
        <row r="350">
          <cell r="A350" t="str">
            <v>POWIAT ZWOLEŃSKI (WOJ. MAZOWIECKIE)</v>
          </cell>
          <cell r="B350" t="str">
            <v>TM - Przeciwko mieniu</v>
          </cell>
          <cell r="C350">
            <v>103</v>
          </cell>
          <cell r="D350">
            <v>55</v>
          </cell>
          <cell r="E350">
            <v>2</v>
          </cell>
          <cell r="F350">
            <v>52.380950927734403</v>
          </cell>
          <cell r="G350">
            <v>281.05217201484402</v>
          </cell>
          <cell r="H350">
            <v>53</v>
          </cell>
        </row>
        <row r="351">
          <cell r="A351" t="str">
            <v>POWIAT ZĄBKOWICKI (WOJ. DOLNOŚLĄSKIE)</v>
          </cell>
          <cell r="B351" t="str">
            <v>TM - Przeciwko mieniu</v>
          </cell>
          <cell r="C351">
            <v>546</v>
          </cell>
          <cell r="D351">
            <v>386</v>
          </cell>
          <cell r="E351">
            <v>6</v>
          </cell>
          <cell r="F351">
            <v>69.927536010742202</v>
          </cell>
          <cell r="G351">
            <v>824.36247791886206</v>
          </cell>
          <cell r="H351">
            <v>157</v>
          </cell>
        </row>
        <row r="352">
          <cell r="A352" t="str">
            <v>POWIAT ZŁOTORYJSKI (WOJ. DOLNOŚLĄSKIE)</v>
          </cell>
          <cell r="B352" t="str">
            <v>TM - Przeciwko mieniu</v>
          </cell>
          <cell r="C352">
            <v>566</v>
          </cell>
          <cell r="D352">
            <v>327</v>
          </cell>
          <cell r="E352">
            <v>6</v>
          </cell>
          <cell r="F352">
            <v>57.167831420898402</v>
          </cell>
          <cell r="G352">
            <v>1278.691487439</v>
          </cell>
          <cell r="H352">
            <v>208</v>
          </cell>
        </row>
        <row r="353">
          <cell r="A353" t="str">
            <v>POWIAT ZŁOTOWSKI (WOJ. WIELKOPOLSKIE)</v>
          </cell>
          <cell r="B353" t="str">
            <v>TM - Przeciwko mieniu</v>
          </cell>
          <cell r="C353">
            <v>306</v>
          </cell>
          <cell r="D353">
            <v>221</v>
          </cell>
          <cell r="E353">
            <v>16</v>
          </cell>
          <cell r="F353">
            <v>68.633537292480497</v>
          </cell>
          <cell r="G353">
            <v>438.282391360394</v>
          </cell>
          <cell r="H353">
            <v>101</v>
          </cell>
        </row>
        <row r="354">
          <cell r="A354" t="str">
            <v>POWIAT ŁASKI (WOJ. ŁÓDZKIE)</v>
          </cell>
          <cell r="B354" t="str">
            <v>TM - Przeciwko mieniu</v>
          </cell>
          <cell r="C354">
            <v>252</v>
          </cell>
          <cell r="D354">
            <v>102</v>
          </cell>
          <cell r="E354">
            <v>1</v>
          </cell>
          <cell r="F354">
            <v>40.316204071044901</v>
          </cell>
          <cell r="G354">
            <v>501.542442034033</v>
          </cell>
          <cell r="H354">
            <v>106</v>
          </cell>
        </row>
        <row r="355">
          <cell r="A355" t="str">
            <v>POWIAT ŁAŃCUCKI (WOJ. PODKARPACKIE)</v>
          </cell>
          <cell r="B355" t="str">
            <v>TM - Przeciwko mieniu</v>
          </cell>
          <cell r="C355">
            <v>275</v>
          </cell>
          <cell r="D355">
            <v>172</v>
          </cell>
          <cell r="E355">
            <v>9</v>
          </cell>
          <cell r="F355">
            <v>60.563381195068402</v>
          </cell>
          <cell r="G355">
            <v>341.381664701136</v>
          </cell>
          <cell r="H355">
            <v>152</v>
          </cell>
        </row>
        <row r="356">
          <cell r="A356" t="str">
            <v>POWIAT ŁOBESKI (WOJ. ZACHODNIOPOMORSKIE)</v>
          </cell>
          <cell r="B356" t="str">
            <v>TM - Przeciwko mieniu</v>
          </cell>
          <cell r="C356">
            <v>276</v>
          </cell>
          <cell r="D356">
            <v>136</v>
          </cell>
          <cell r="E356">
            <v>5</v>
          </cell>
          <cell r="F356">
            <v>48.398574829101598</v>
          </cell>
          <cell r="G356">
            <v>735.35288945727802</v>
          </cell>
          <cell r="H356">
            <v>109</v>
          </cell>
        </row>
        <row r="357">
          <cell r="A357" t="str">
            <v>POWIAT ŁOMŻA (WOJ. PODLASKIE)</v>
          </cell>
          <cell r="B357" t="str">
            <v>TM - Przeciwko mieniu</v>
          </cell>
          <cell r="C357">
            <v>396</v>
          </cell>
          <cell r="D357">
            <v>200</v>
          </cell>
          <cell r="E357">
            <v>7</v>
          </cell>
          <cell r="F357">
            <v>49.627792358398402</v>
          </cell>
          <cell r="G357">
            <v>630.14178190092798</v>
          </cell>
          <cell r="H357">
            <v>0</v>
          </cell>
        </row>
        <row r="358">
          <cell r="A358" t="str">
            <v>POWIAT ŁOMŻYŃSKI (WOJ. PODLASKIE)</v>
          </cell>
          <cell r="B358" t="str">
            <v>TM - Przeciwko mieniu</v>
          </cell>
          <cell r="C358">
            <v>172</v>
          </cell>
          <cell r="D358">
            <v>57</v>
          </cell>
          <cell r="E358">
            <v>1</v>
          </cell>
          <cell r="F358">
            <v>32.947975158691399</v>
          </cell>
          <cell r="G358">
            <v>335.64905159628398</v>
          </cell>
          <cell r="H358">
            <v>146</v>
          </cell>
        </row>
        <row r="359">
          <cell r="A359" t="str">
            <v>POWIAT ŁOSICKI (WOJ. MAZOWIECKIE)</v>
          </cell>
          <cell r="B359" t="str">
            <v>TM - Przeciwko mieniu</v>
          </cell>
          <cell r="C359">
            <v>173</v>
          </cell>
          <cell r="D359">
            <v>117</v>
          </cell>
          <cell r="E359">
            <v>2</v>
          </cell>
          <cell r="F359">
            <v>66.857139587402301</v>
          </cell>
          <cell r="G359">
            <v>549.99205213797495</v>
          </cell>
          <cell r="H359">
            <v>133</v>
          </cell>
        </row>
        <row r="360">
          <cell r="A360" t="str">
            <v>POWIAT ŁOWICKI (WOJ. ŁÓDZKIE)</v>
          </cell>
          <cell r="B360" t="str">
            <v>TM - Przeciwko mieniu</v>
          </cell>
          <cell r="C360">
            <v>799</v>
          </cell>
          <cell r="D360">
            <v>576</v>
          </cell>
          <cell r="E360">
            <v>4</v>
          </cell>
          <cell r="F360">
            <v>71.731010437011705</v>
          </cell>
          <cell r="G360">
            <v>1009.90949997472</v>
          </cell>
          <cell r="H360">
            <v>178</v>
          </cell>
        </row>
        <row r="361">
          <cell r="A361" t="str">
            <v>POWIAT ŁUKOWSKI (WOJ. LUBELSKIE)</v>
          </cell>
          <cell r="B361" t="str">
            <v>TM - Przeciwko mieniu</v>
          </cell>
          <cell r="C361">
            <v>357</v>
          </cell>
          <cell r="D361">
            <v>253</v>
          </cell>
          <cell r="E361">
            <v>1</v>
          </cell>
          <cell r="F361">
            <v>70.670387268066406</v>
          </cell>
          <cell r="G361">
            <v>330.22227566622598</v>
          </cell>
          <cell r="H361">
            <v>123</v>
          </cell>
        </row>
        <row r="362">
          <cell r="A362" t="str">
            <v>POWIAT ŁÓDZKI WSCHODNI (WOJ. ŁÓDZKIE)</v>
          </cell>
          <cell r="B362" t="str">
            <v>TM - Przeciwko mieniu</v>
          </cell>
          <cell r="C362">
            <v>466</v>
          </cell>
          <cell r="D362">
            <v>224</v>
          </cell>
          <cell r="E362">
            <v>4</v>
          </cell>
          <cell r="F362">
            <v>47.659572601318402</v>
          </cell>
          <cell r="G362">
            <v>657.07839819514902</v>
          </cell>
          <cell r="H362">
            <v>235</v>
          </cell>
        </row>
        <row r="363">
          <cell r="A363" t="str">
            <v>POWIAT ŁÓDŹ (WOJ. ŁÓDZKIE)</v>
          </cell>
          <cell r="B363" t="str">
            <v>TM - Przeciwko mieniu</v>
          </cell>
          <cell r="C363">
            <v>9939</v>
          </cell>
          <cell r="D363">
            <v>3305</v>
          </cell>
          <cell r="E363">
            <v>188</v>
          </cell>
          <cell r="F363">
            <v>32.635528564453097</v>
          </cell>
          <cell r="G363">
            <v>1432.5515965044499</v>
          </cell>
          <cell r="H363">
            <v>0</v>
          </cell>
        </row>
        <row r="364">
          <cell r="A364" t="str">
            <v>POWIAT ŁĘCZYCKI (WOJ. ŁÓDZKIE)</v>
          </cell>
          <cell r="B364" t="str">
            <v>TM - Przeciwko mieniu</v>
          </cell>
          <cell r="C364">
            <v>325</v>
          </cell>
          <cell r="D364">
            <v>263</v>
          </cell>
          <cell r="E364">
            <v>4</v>
          </cell>
          <cell r="F364">
            <v>79.939208984375</v>
          </cell>
          <cell r="G364">
            <v>642.30518389691497</v>
          </cell>
          <cell r="H364">
            <v>104</v>
          </cell>
        </row>
        <row r="365">
          <cell r="A365" t="str">
            <v>POWIAT ŁĘCZYŃSKI (WOJ. LUBELSKIE)</v>
          </cell>
          <cell r="B365" t="str">
            <v>TM - Przeciwko mieniu</v>
          </cell>
          <cell r="C365">
            <v>435</v>
          </cell>
          <cell r="D365">
            <v>313</v>
          </cell>
          <cell r="E365">
            <v>11</v>
          </cell>
          <cell r="F365">
            <v>70.179374694824205</v>
          </cell>
          <cell r="G365">
            <v>758.26244596290599</v>
          </cell>
          <cell r="H365">
            <v>144</v>
          </cell>
        </row>
        <row r="366">
          <cell r="A366" t="str">
            <v>POWIAT ŚREDZKI (WOJ. DOLNOŚLĄSKIE)</v>
          </cell>
          <cell r="B366" t="str">
            <v>TM - Przeciwko mieniu</v>
          </cell>
          <cell r="C366">
            <v>509</v>
          </cell>
          <cell r="D366">
            <v>264</v>
          </cell>
          <cell r="E366">
            <v>9</v>
          </cell>
          <cell r="F366">
            <v>50.965251922607401</v>
          </cell>
          <cell r="G366">
            <v>952.91584760834996</v>
          </cell>
          <cell r="H366">
            <v>393</v>
          </cell>
        </row>
        <row r="367">
          <cell r="A367" t="str">
            <v>POWIAT ŚREDZKI (WOJ. WIELKOPOLSKIE)</v>
          </cell>
          <cell r="B367" t="str">
            <v>TM - Przeciwko mieniu</v>
          </cell>
          <cell r="C367">
            <v>469</v>
          </cell>
          <cell r="D367">
            <v>384</v>
          </cell>
          <cell r="E367">
            <v>1</v>
          </cell>
          <cell r="F367">
            <v>81.702125549316406</v>
          </cell>
          <cell r="G367">
            <v>809.72358902643305</v>
          </cell>
          <cell r="H367">
            <v>77</v>
          </cell>
        </row>
        <row r="368">
          <cell r="A368" t="str">
            <v>POWIAT ŚREMSKI (WOJ. WIELKOPOLSKIE)</v>
          </cell>
          <cell r="B368" t="str">
            <v>TM - Przeciwko mieniu</v>
          </cell>
          <cell r="C368">
            <v>280</v>
          </cell>
          <cell r="D368">
            <v>192</v>
          </cell>
          <cell r="E368">
            <v>1</v>
          </cell>
          <cell r="F368">
            <v>68.327400207519503</v>
          </cell>
          <cell r="G368">
            <v>457.21750489875899</v>
          </cell>
          <cell r="H368">
            <v>71</v>
          </cell>
        </row>
        <row r="369">
          <cell r="A369" t="str">
            <v>POWIAT ŚWIDNICKI (WOJ. DOLNOŚLĄSKIE)</v>
          </cell>
          <cell r="B369" t="str">
            <v>TM - Przeciwko mieniu</v>
          </cell>
          <cell r="C369">
            <v>1333</v>
          </cell>
          <cell r="D369">
            <v>714</v>
          </cell>
          <cell r="E369">
            <v>21</v>
          </cell>
          <cell r="F369">
            <v>52.732643127441399</v>
          </cell>
          <cell r="G369">
            <v>840.32024207274799</v>
          </cell>
          <cell r="H369">
            <v>229</v>
          </cell>
        </row>
        <row r="370">
          <cell r="A370" t="str">
            <v>POWIAT ŚWIDNICKI (WOJ. LUBELSKIE)</v>
          </cell>
          <cell r="B370" t="str">
            <v>TM - Przeciwko mieniu</v>
          </cell>
          <cell r="C370">
            <v>351</v>
          </cell>
          <cell r="D370">
            <v>218</v>
          </cell>
          <cell r="E370">
            <v>9</v>
          </cell>
          <cell r="F370">
            <v>60.555557250976598</v>
          </cell>
          <cell r="G370">
            <v>484.19803837717802</v>
          </cell>
          <cell r="H370">
            <v>106</v>
          </cell>
        </row>
        <row r="371">
          <cell r="A371" t="str">
            <v>POWIAT ŚWIDWIŃSKI (WOJ. ZACHODNIOPOMORSKIE)</v>
          </cell>
          <cell r="B371" t="str">
            <v>TM - Przeciwko mieniu</v>
          </cell>
          <cell r="C371">
            <v>274</v>
          </cell>
          <cell r="D371">
            <v>157</v>
          </cell>
          <cell r="E371">
            <v>3</v>
          </cell>
          <cell r="F371">
            <v>56.678699493408203</v>
          </cell>
          <cell r="G371">
            <v>575.77540556442796</v>
          </cell>
          <cell r="H371">
            <v>104</v>
          </cell>
        </row>
        <row r="372">
          <cell r="A372" t="str">
            <v>POWIAT ŚWIEBODZIŃSKI (WOJ. LUBUSKIE)</v>
          </cell>
          <cell r="B372" t="str">
            <v>TM - Przeciwko mieniu</v>
          </cell>
          <cell r="C372">
            <v>449</v>
          </cell>
          <cell r="D372">
            <v>214</v>
          </cell>
          <cell r="E372">
            <v>8</v>
          </cell>
          <cell r="F372">
            <v>46.827133178710902</v>
          </cell>
          <cell r="G372">
            <v>799.38755163082203</v>
          </cell>
          <cell r="H372">
            <v>160</v>
          </cell>
        </row>
        <row r="373">
          <cell r="A373" t="str">
            <v>POWIAT ŚWIECKI (WOJ. KUJAWSKO-POMORSKIE)</v>
          </cell>
          <cell r="B373" t="str">
            <v>TM - Przeciwko mieniu</v>
          </cell>
          <cell r="C373">
            <v>588</v>
          </cell>
          <cell r="D373">
            <v>310</v>
          </cell>
          <cell r="E373">
            <v>4</v>
          </cell>
          <cell r="F373">
            <v>52.364864349365199</v>
          </cell>
          <cell r="G373">
            <v>590.503735839961</v>
          </cell>
          <cell r="H373">
            <v>332</v>
          </cell>
        </row>
        <row r="374">
          <cell r="A374" t="str">
            <v>POWIAT ŚWINOUJŚCIE (WOJ. ZACHODNIOPOMORSKIE)</v>
          </cell>
          <cell r="B374" t="str">
            <v>TM - Przeciwko mieniu</v>
          </cell>
          <cell r="C374">
            <v>464</v>
          </cell>
          <cell r="D374">
            <v>224</v>
          </cell>
          <cell r="E374">
            <v>1</v>
          </cell>
          <cell r="F374">
            <v>48.172042846679702</v>
          </cell>
          <cell r="G374">
            <v>1130.9625368659699</v>
          </cell>
          <cell r="H374">
            <v>0</v>
          </cell>
        </row>
        <row r="375">
          <cell r="A375" t="str">
            <v>POWIAT ŚWIĘTOCHŁOWICE (WOJ. ŚLĄSKIE)</v>
          </cell>
          <cell r="B375" t="str">
            <v>TM - Przeciwko mieniu</v>
          </cell>
          <cell r="C375">
            <v>769</v>
          </cell>
          <cell r="D375">
            <v>508</v>
          </cell>
          <cell r="E375">
            <v>13</v>
          </cell>
          <cell r="F375">
            <v>64.961639404296903</v>
          </cell>
          <cell r="G375">
            <v>1521.89831581864</v>
          </cell>
          <cell r="H375">
            <v>0</v>
          </cell>
        </row>
        <row r="376">
          <cell r="A376" t="str">
            <v>POWIAT ŻAGAŃSKI (WOJ. LUBUSKIE)</v>
          </cell>
          <cell r="B376" t="str">
            <v>TM - Przeciwko mieniu</v>
          </cell>
          <cell r="C376">
            <v>1023</v>
          </cell>
          <cell r="D376">
            <v>596</v>
          </cell>
          <cell r="E376">
            <v>30</v>
          </cell>
          <cell r="F376">
            <v>56.600189208984403</v>
          </cell>
          <cell r="G376">
            <v>1272.59382736015</v>
          </cell>
          <cell r="H376">
            <v>216</v>
          </cell>
        </row>
        <row r="377">
          <cell r="A377" t="str">
            <v>POWIAT ŻARSKI (WOJ. LUBUSKIE)</v>
          </cell>
          <cell r="B377" t="str">
            <v>TM - Przeciwko mieniu</v>
          </cell>
          <cell r="C377">
            <v>800</v>
          </cell>
          <cell r="D377">
            <v>374</v>
          </cell>
          <cell r="E377">
            <v>11</v>
          </cell>
          <cell r="F377">
            <v>46.1159057617188</v>
          </cell>
          <cell r="G377">
            <v>820.20997375328102</v>
          </cell>
          <cell r="H377">
            <v>192</v>
          </cell>
        </row>
        <row r="378">
          <cell r="A378" t="str">
            <v>POWIAT ŻNIŃSKI (WOJ. KUJAWSKO-POMORSKIE)</v>
          </cell>
          <cell r="B378" t="str">
            <v>TM - Przeciwko mieniu</v>
          </cell>
          <cell r="C378">
            <v>358</v>
          </cell>
          <cell r="D378">
            <v>198</v>
          </cell>
          <cell r="E378">
            <v>4</v>
          </cell>
          <cell r="F378">
            <v>54.696132659912102</v>
          </cell>
          <cell r="G378">
            <v>507.98155374246198</v>
          </cell>
          <cell r="H378">
            <v>179</v>
          </cell>
        </row>
        <row r="379">
          <cell r="A379" t="str">
            <v>POWIAT ŻORY (WOJ. ŚLĄSKIE)</v>
          </cell>
          <cell r="B379" t="str">
            <v>TM - Przeciwko mieniu</v>
          </cell>
          <cell r="C379">
            <v>618</v>
          </cell>
          <cell r="D379">
            <v>338</v>
          </cell>
          <cell r="E379">
            <v>13</v>
          </cell>
          <cell r="F379">
            <v>53.565769195556598</v>
          </cell>
          <cell r="G379">
            <v>995.12100864692502</v>
          </cell>
          <cell r="H379">
            <v>0</v>
          </cell>
        </row>
        <row r="380">
          <cell r="A380" t="str">
            <v>POWIAT ŻUROMIŃSKI (WOJ. MAZOWIECKIE)</v>
          </cell>
          <cell r="B380" t="str">
            <v>TM - Przeciwko mieniu</v>
          </cell>
          <cell r="C380">
            <v>111</v>
          </cell>
          <cell r="D380">
            <v>54</v>
          </cell>
          <cell r="E380">
            <v>1</v>
          </cell>
          <cell r="F380">
            <v>48.214286804199197</v>
          </cell>
          <cell r="G380">
            <v>281.597239839667</v>
          </cell>
          <cell r="H380">
            <v>49</v>
          </cell>
        </row>
        <row r="381">
          <cell r="A381" t="str">
            <v>POWIAT ŻYRARDOWSKI (WOJ. MAZOWIECKIE)</v>
          </cell>
          <cell r="B381" t="str">
            <v>TM - Przeciwko mieniu</v>
          </cell>
          <cell r="C381">
            <v>1048</v>
          </cell>
          <cell r="D381">
            <v>645</v>
          </cell>
          <cell r="E381">
            <v>10</v>
          </cell>
          <cell r="F381">
            <v>60.964084625244098</v>
          </cell>
          <cell r="G381">
            <v>1378.27636545366</v>
          </cell>
          <cell r="H381">
            <v>340</v>
          </cell>
        </row>
        <row r="382">
          <cell r="A382" t="str">
            <v>POWIAT ŻYWIECKI (WOJ. ŚLĄSKIE)</v>
          </cell>
          <cell r="B382" t="str">
            <v>TM - Przeciwko mieniu</v>
          </cell>
          <cell r="C382">
            <v>2493</v>
          </cell>
          <cell r="D382">
            <v>2198</v>
          </cell>
          <cell r="E382">
            <v>6</v>
          </cell>
          <cell r="F382">
            <v>87.955184936523395</v>
          </cell>
          <cell r="G382">
            <v>1627.6989573063599</v>
          </cell>
          <cell r="H382">
            <v>447</v>
          </cell>
        </row>
        <row r="383">
          <cell r="A383" t="str">
            <v>Podsumowanie całkowite</v>
          </cell>
          <cell r="C383">
            <v>348914</v>
          </cell>
          <cell r="D383">
            <v>180938</v>
          </cell>
          <cell r="E383">
            <v>5419</v>
          </cell>
          <cell r="F383">
            <v>51.064395904541001</v>
          </cell>
          <cell r="G383">
            <v>631484.26329792</v>
          </cell>
          <cell r="H383">
            <v>63617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kgpsp.gov.pl/" TargetMode="External"/><Relationship Id="rId1" Type="http://schemas.openxmlformats.org/officeDocument/2006/relationships/hyperlink" Target="http://www.kgpsp.gov.pl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www.kgpsp.gov.pl/" TargetMode="External"/><Relationship Id="rId1" Type="http://schemas.openxmlformats.org/officeDocument/2006/relationships/hyperlink" Target="http://www.kgpsp.gov.pl/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M50"/>
  <sheetViews>
    <sheetView tabSelected="1" workbookViewId="0">
      <selection sqref="A1:I1"/>
    </sheetView>
  </sheetViews>
  <sheetFormatPr defaultColWidth="9.140625" defaultRowHeight="15"/>
  <cols>
    <col min="1" max="1" width="11.7109375" style="407" customWidth="1"/>
    <col min="2" max="4" width="9.140625" style="407"/>
    <col min="5" max="7" width="9.140625" style="217"/>
    <col min="8" max="8" width="24.7109375" style="217" customWidth="1"/>
    <col min="9" max="16384" width="9.140625" style="217"/>
  </cols>
  <sheetData>
    <row r="1" spans="1:9" ht="15.75" customHeight="1">
      <c r="A1" s="679" t="s">
        <v>1386</v>
      </c>
      <c r="B1" s="679"/>
      <c r="C1" s="680"/>
      <c r="D1" s="680"/>
      <c r="E1" s="680"/>
      <c r="F1" s="680"/>
      <c r="G1" s="680"/>
      <c r="H1" s="680"/>
      <c r="I1" s="680"/>
    </row>
    <row r="2" spans="1:9" ht="15.75" customHeight="1">
      <c r="A2" s="681" t="s">
        <v>1387</v>
      </c>
      <c r="B2" s="681"/>
      <c r="C2" s="682"/>
      <c r="D2" s="682"/>
      <c r="E2" s="682"/>
      <c r="F2" s="682"/>
      <c r="G2" s="682"/>
      <c r="H2" s="682"/>
      <c r="I2" s="682"/>
    </row>
    <row r="3" spans="1:9" ht="13.5" customHeight="1">
      <c r="A3" s="532"/>
      <c r="B3" s="533"/>
      <c r="C3" s="533"/>
      <c r="D3" s="533"/>
      <c r="E3" s="533"/>
      <c r="F3" s="533"/>
      <c r="G3" s="533"/>
      <c r="H3" s="533"/>
    </row>
    <row r="4" spans="1:9" ht="13.5" customHeight="1">
      <c r="A4" s="539" t="s">
        <v>642</v>
      </c>
      <c r="B4" s="540"/>
      <c r="C4" s="540"/>
      <c r="D4" s="540"/>
      <c r="E4" s="540"/>
      <c r="F4" s="540"/>
      <c r="G4" s="540"/>
      <c r="H4" s="540"/>
    </row>
    <row r="5" spans="1:9" ht="13.5" customHeight="1">
      <c r="A5" s="546" t="s">
        <v>643</v>
      </c>
      <c r="B5" s="547"/>
      <c r="C5" s="547"/>
      <c r="D5" s="547"/>
      <c r="E5" s="547"/>
      <c r="F5" s="547"/>
      <c r="G5" s="547"/>
      <c r="H5" s="547"/>
    </row>
    <row r="6" spans="1:9" ht="13.5" customHeight="1">
      <c r="A6" s="3"/>
      <c r="B6" s="4"/>
      <c r="C6" s="4"/>
      <c r="D6" s="4"/>
      <c r="E6" s="4"/>
      <c r="F6" s="4"/>
      <c r="G6" s="4"/>
      <c r="H6" s="4"/>
      <c r="I6" s="408"/>
    </row>
    <row r="7" spans="1:9" ht="19.5" customHeight="1">
      <c r="A7" s="19" t="s">
        <v>558</v>
      </c>
      <c r="B7" s="538" t="s">
        <v>703</v>
      </c>
      <c r="C7" s="538"/>
      <c r="D7" s="538"/>
      <c r="E7" s="538"/>
      <c r="F7" s="538"/>
      <c r="G7" s="538"/>
      <c r="H7" s="538"/>
      <c r="I7" s="408"/>
    </row>
    <row r="8" spans="1:9" ht="12.75" customHeight="1">
      <c r="A8" s="3"/>
      <c r="B8" s="543" t="s">
        <v>704</v>
      </c>
      <c r="C8" s="543"/>
      <c r="D8" s="543"/>
      <c r="E8" s="543"/>
      <c r="F8" s="543"/>
      <c r="G8" s="543"/>
      <c r="H8" s="543"/>
      <c r="I8" s="408"/>
    </row>
    <row r="9" spans="1:9" ht="19.5" customHeight="1">
      <c r="A9" s="19" t="s">
        <v>559</v>
      </c>
      <c r="B9" s="538" t="s">
        <v>576</v>
      </c>
      <c r="C9" s="538"/>
      <c r="D9" s="538"/>
      <c r="E9" s="538"/>
      <c r="F9" s="538"/>
      <c r="G9" s="538"/>
      <c r="H9" s="538"/>
      <c r="I9" s="408"/>
    </row>
    <row r="10" spans="1:9" ht="12.75" customHeight="1">
      <c r="A10" s="3"/>
      <c r="B10" s="543" t="s">
        <v>577</v>
      </c>
      <c r="C10" s="543"/>
      <c r="D10" s="543"/>
      <c r="E10" s="543"/>
      <c r="F10" s="543"/>
      <c r="G10" s="543"/>
      <c r="H10" s="543"/>
      <c r="I10" s="408"/>
    </row>
    <row r="11" spans="1:9" ht="19.5" customHeight="1">
      <c r="A11" s="19" t="s">
        <v>560</v>
      </c>
      <c r="B11" s="538" t="s">
        <v>578</v>
      </c>
      <c r="C11" s="538"/>
      <c r="D11" s="538"/>
      <c r="E11" s="538"/>
      <c r="F11" s="538"/>
      <c r="G11" s="538"/>
      <c r="H11" s="538"/>
      <c r="I11" s="408"/>
    </row>
    <row r="12" spans="1:9" ht="12.75" customHeight="1">
      <c r="A12" s="3"/>
      <c r="B12" s="543" t="s">
        <v>1225</v>
      </c>
      <c r="C12" s="543"/>
      <c r="D12" s="543"/>
      <c r="E12" s="543"/>
      <c r="F12" s="543"/>
      <c r="G12" s="543"/>
      <c r="H12" s="543"/>
      <c r="I12" s="408"/>
    </row>
    <row r="13" spans="1:9" ht="19.5" customHeight="1">
      <c r="A13" s="20" t="s">
        <v>561</v>
      </c>
      <c r="B13" s="538" t="s">
        <v>579</v>
      </c>
      <c r="C13" s="538"/>
      <c r="D13" s="538"/>
      <c r="E13" s="538"/>
      <c r="F13" s="538"/>
      <c r="G13" s="538"/>
      <c r="H13" s="538"/>
      <c r="I13" s="408"/>
    </row>
    <row r="14" spans="1:9" ht="12.75" customHeight="1">
      <c r="A14" s="3"/>
      <c r="B14" s="541" t="s">
        <v>580</v>
      </c>
      <c r="C14" s="541"/>
      <c r="D14" s="541"/>
      <c r="E14" s="541"/>
      <c r="F14" s="541"/>
      <c r="G14" s="541"/>
      <c r="H14" s="3"/>
      <c r="I14" s="408"/>
    </row>
    <row r="15" spans="1:9" ht="19.5" customHeight="1">
      <c r="A15" s="19" t="s">
        <v>562</v>
      </c>
      <c r="B15" s="536" t="s">
        <v>581</v>
      </c>
      <c r="C15" s="536"/>
      <c r="D15" s="536"/>
      <c r="E15" s="536"/>
      <c r="F15" s="536"/>
      <c r="G15" s="536"/>
      <c r="H15" s="536"/>
      <c r="I15" s="408"/>
    </row>
    <row r="16" spans="1:9" ht="12.75" customHeight="1">
      <c r="A16" s="3"/>
      <c r="B16" s="541" t="s">
        <v>582</v>
      </c>
      <c r="C16" s="541"/>
      <c r="D16" s="541"/>
      <c r="E16" s="541"/>
      <c r="F16" s="541"/>
      <c r="G16" s="541"/>
      <c r="H16" s="541"/>
      <c r="I16" s="408"/>
    </row>
    <row r="17" spans="1:9" ht="19.5" customHeight="1">
      <c r="A17" s="19" t="s">
        <v>564</v>
      </c>
      <c r="B17" s="536" t="s">
        <v>583</v>
      </c>
      <c r="C17" s="536"/>
      <c r="D17" s="536"/>
      <c r="E17" s="536"/>
      <c r="F17" s="536"/>
      <c r="G17" s="536"/>
      <c r="H17" s="536"/>
      <c r="I17" s="408"/>
    </row>
    <row r="18" spans="1:9" ht="12.75" customHeight="1">
      <c r="A18" s="3"/>
      <c r="B18" s="541" t="s">
        <v>584</v>
      </c>
      <c r="C18" s="541"/>
      <c r="D18" s="541"/>
      <c r="E18" s="541"/>
      <c r="F18" s="541"/>
      <c r="G18" s="541"/>
      <c r="H18" s="541"/>
      <c r="I18" s="408"/>
    </row>
    <row r="19" spans="1:9" ht="19.5" customHeight="1">
      <c r="A19" s="19" t="s">
        <v>565</v>
      </c>
      <c r="B19" s="536" t="s">
        <v>1176</v>
      </c>
      <c r="C19" s="536"/>
      <c r="D19" s="536"/>
      <c r="E19" s="536"/>
      <c r="F19" s="536"/>
      <c r="G19" s="536"/>
      <c r="H19" s="3"/>
      <c r="I19" s="408"/>
    </row>
    <row r="20" spans="1:9" ht="12.75" customHeight="1">
      <c r="A20" s="3"/>
      <c r="B20" s="541" t="s">
        <v>1177</v>
      </c>
      <c r="C20" s="541"/>
      <c r="D20" s="541"/>
      <c r="E20" s="541"/>
      <c r="F20" s="541"/>
      <c r="G20" s="541"/>
      <c r="H20" s="3"/>
      <c r="I20" s="408"/>
    </row>
    <row r="21" spans="1:9" ht="19.5" customHeight="1">
      <c r="A21" s="19" t="s">
        <v>566</v>
      </c>
      <c r="B21" s="538" t="s">
        <v>585</v>
      </c>
      <c r="C21" s="538"/>
      <c r="D21" s="538"/>
      <c r="E21" s="538"/>
      <c r="F21" s="538"/>
      <c r="G21" s="538"/>
      <c r="H21" s="3"/>
      <c r="I21" s="408"/>
    </row>
    <row r="22" spans="1:9" ht="12.75" customHeight="1">
      <c r="A22" s="3"/>
      <c r="B22" s="543" t="s">
        <v>586</v>
      </c>
      <c r="C22" s="543"/>
      <c r="D22" s="543"/>
      <c r="E22" s="543"/>
      <c r="F22" s="543"/>
      <c r="G22" s="543"/>
      <c r="H22" s="3"/>
      <c r="I22" s="408"/>
    </row>
    <row r="23" spans="1:9" ht="19.5" customHeight="1">
      <c r="A23" s="19" t="s">
        <v>567</v>
      </c>
      <c r="B23" s="538" t="s">
        <v>587</v>
      </c>
      <c r="C23" s="538"/>
      <c r="D23" s="538"/>
      <c r="E23" s="538"/>
      <c r="F23" s="538"/>
      <c r="G23" s="538"/>
      <c r="H23" s="3"/>
      <c r="I23" s="408"/>
    </row>
    <row r="24" spans="1:9" ht="12.75" customHeight="1">
      <c r="A24" s="3"/>
      <c r="B24" s="543" t="s">
        <v>588</v>
      </c>
      <c r="C24" s="543"/>
      <c r="D24" s="543"/>
      <c r="E24" s="543"/>
      <c r="F24" s="543"/>
      <c r="G24" s="543"/>
      <c r="H24" s="3"/>
      <c r="I24" s="408"/>
    </row>
    <row r="25" spans="1:9" ht="19.5" customHeight="1">
      <c r="A25" s="19" t="s">
        <v>563</v>
      </c>
      <c r="B25" s="538" t="s">
        <v>673</v>
      </c>
      <c r="C25" s="538"/>
      <c r="D25" s="538"/>
      <c r="E25" s="538"/>
      <c r="F25" s="538"/>
      <c r="G25" s="538"/>
      <c r="H25" s="538"/>
      <c r="I25" s="408"/>
    </row>
    <row r="26" spans="1:9" ht="12.75" customHeight="1">
      <c r="A26" s="3"/>
      <c r="B26" s="543" t="s">
        <v>674</v>
      </c>
      <c r="C26" s="543"/>
      <c r="D26" s="543"/>
      <c r="E26" s="543"/>
      <c r="F26" s="543"/>
      <c r="G26" s="543"/>
      <c r="H26" s="543"/>
      <c r="I26" s="408"/>
    </row>
    <row r="27" spans="1:9" s="410" customFormat="1" ht="19.5" customHeight="1">
      <c r="A27" s="21" t="s">
        <v>568</v>
      </c>
      <c r="B27" s="537" t="s">
        <v>589</v>
      </c>
      <c r="C27" s="537"/>
      <c r="D27" s="537"/>
      <c r="E27" s="537"/>
      <c r="F27" s="537"/>
      <c r="G27" s="537"/>
      <c r="H27" s="537"/>
      <c r="I27" s="409"/>
    </row>
    <row r="28" spans="1:9" s="412" customFormat="1" ht="12.75" customHeight="1">
      <c r="A28" s="3"/>
      <c r="B28" s="543" t="s">
        <v>590</v>
      </c>
      <c r="C28" s="544"/>
      <c r="D28" s="544"/>
      <c r="E28" s="544"/>
      <c r="F28" s="544"/>
      <c r="G28" s="544"/>
      <c r="H28" s="544"/>
      <c r="I28" s="411"/>
    </row>
    <row r="29" spans="1:9" s="410" customFormat="1" ht="19.5" customHeight="1">
      <c r="A29" s="21" t="s">
        <v>569</v>
      </c>
      <c r="B29" s="537" t="s">
        <v>591</v>
      </c>
      <c r="C29" s="537"/>
      <c r="D29" s="537"/>
      <c r="E29" s="537"/>
      <c r="F29" s="537"/>
      <c r="G29" s="537"/>
      <c r="H29" s="537"/>
      <c r="I29" s="409"/>
    </row>
    <row r="30" spans="1:9" s="412" customFormat="1" ht="12.75" customHeight="1">
      <c r="A30" s="3"/>
      <c r="B30" s="543" t="s">
        <v>592</v>
      </c>
      <c r="C30" s="543"/>
      <c r="D30" s="543"/>
      <c r="E30" s="543"/>
      <c r="F30" s="543"/>
      <c r="G30" s="543"/>
      <c r="H30" s="543"/>
      <c r="I30" s="411"/>
    </row>
    <row r="31" spans="1:9" s="410" customFormat="1" ht="19.5" customHeight="1">
      <c r="A31" s="21" t="s">
        <v>570</v>
      </c>
      <c r="B31" s="537" t="s">
        <v>675</v>
      </c>
      <c r="C31" s="537"/>
      <c r="D31" s="537"/>
      <c r="E31" s="537"/>
      <c r="F31" s="537"/>
      <c r="G31" s="537"/>
      <c r="H31" s="366"/>
      <c r="I31" s="409"/>
    </row>
    <row r="32" spans="1:9" s="412" customFormat="1" ht="12.75" customHeight="1">
      <c r="A32" s="3"/>
      <c r="B32" s="542" t="s">
        <v>676</v>
      </c>
      <c r="C32" s="542"/>
      <c r="D32" s="542"/>
      <c r="E32" s="542"/>
      <c r="F32" s="542"/>
      <c r="G32" s="542"/>
      <c r="H32" s="367"/>
      <c r="I32" s="411"/>
    </row>
    <row r="33" spans="1:13" s="410" customFormat="1" ht="19.5" customHeight="1">
      <c r="A33" s="21" t="s">
        <v>571</v>
      </c>
      <c r="B33" s="537" t="s">
        <v>593</v>
      </c>
      <c r="C33" s="537"/>
      <c r="D33" s="537"/>
      <c r="E33" s="537"/>
      <c r="F33" s="537"/>
      <c r="G33" s="537"/>
      <c r="H33" s="366"/>
      <c r="I33" s="409"/>
    </row>
    <row r="34" spans="1:13" s="412" customFormat="1" ht="12.75" customHeight="1">
      <c r="A34" s="3"/>
      <c r="B34" s="543" t="s">
        <v>594</v>
      </c>
      <c r="C34" s="543"/>
      <c r="D34" s="543"/>
      <c r="E34" s="543"/>
      <c r="F34" s="543"/>
      <c r="G34" s="543"/>
      <c r="H34" s="367"/>
      <c r="I34" s="411"/>
    </row>
    <row r="35" spans="1:13" s="410" customFormat="1" ht="19.5" customHeight="1">
      <c r="A35" s="21" t="s">
        <v>572</v>
      </c>
      <c r="B35" s="537" t="s">
        <v>595</v>
      </c>
      <c r="C35" s="537"/>
      <c r="D35" s="537"/>
      <c r="E35" s="537"/>
      <c r="F35" s="537"/>
      <c r="G35" s="537"/>
      <c r="H35" s="537"/>
      <c r="I35" s="409"/>
    </row>
    <row r="36" spans="1:13" s="412" customFormat="1" ht="12.75" customHeight="1">
      <c r="A36" s="3"/>
      <c r="B36" s="548" t="s">
        <v>596</v>
      </c>
      <c r="C36" s="548"/>
      <c r="D36" s="548"/>
      <c r="E36" s="548"/>
      <c r="F36" s="548"/>
      <c r="G36" s="548"/>
      <c r="H36" s="548"/>
      <c r="I36" s="411"/>
    </row>
    <row r="37" spans="1:13" s="410" customFormat="1" ht="19.5" customHeight="1">
      <c r="A37" s="21" t="s">
        <v>573</v>
      </c>
      <c r="B37" s="537" t="s">
        <v>597</v>
      </c>
      <c r="C37" s="537"/>
      <c r="D37" s="537"/>
      <c r="E37" s="537"/>
      <c r="F37" s="537"/>
      <c r="G37" s="537"/>
      <c r="H37" s="537"/>
      <c r="I37" s="409"/>
    </row>
    <row r="38" spans="1:13" s="412" customFormat="1" ht="12.75" customHeight="1">
      <c r="A38" s="3"/>
      <c r="B38" s="548" t="s">
        <v>598</v>
      </c>
      <c r="C38" s="548"/>
      <c r="D38" s="548"/>
      <c r="E38" s="548"/>
      <c r="F38" s="548"/>
      <c r="G38" s="548"/>
      <c r="H38" s="548"/>
      <c r="I38" s="411"/>
    </row>
    <row r="39" spans="1:13" s="410" customFormat="1" ht="19.5" customHeight="1">
      <c r="A39" s="21" t="s">
        <v>574</v>
      </c>
      <c r="B39" s="537" t="s">
        <v>677</v>
      </c>
      <c r="C39" s="537"/>
      <c r="D39" s="537"/>
      <c r="E39" s="537"/>
      <c r="F39" s="537"/>
      <c r="G39" s="537"/>
      <c r="H39" s="537"/>
      <c r="I39" s="409"/>
    </row>
    <row r="40" spans="1:13" s="412" customFormat="1" ht="12.75" customHeight="1">
      <c r="A40" s="3"/>
      <c r="B40" s="543" t="s">
        <v>677</v>
      </c>
      <c r="C40" s="543"/>
      <c r="D40" s="543"/>
      <c r="E40" s="543"/>
      <c r="F40" s="543"/>
      <c r="G40" s="543"/>
      <c r="H40" s="543"/>
      <c r="I40" s="411"/>
    </row>
    <row r="41" spans="1:13" s="410" customFormat="1" ht="19.5" customHeight="1">
      <c r="A41" s="21" t="s">
        <v>680</v>
      </c>
      <c r="B41" s="537" t="s">
        <v>678</v>
      </c>
      <c r="C41" s="537"/>
      <c r="D41" s="537"/>
      <c r="E41" s="537"/>
      <c r="F41" s="537"/>
      <c r="G41" s="537"/>
      <c r="H41" s="537"/>
      <c r="I41" s="409"/>
    </row>
    <row r="42" spans="1:13" s="412" customFormat="1" ht="12.75" customHeight="1">
      <c r="A42" s="3"/>
      <c r="B42" s="542" t="s">
        <v>679</v>
      </c>
      <c r="C42" s="545"/>
      <c r="D42" s="545"/>
      <c r="E42" s="545"/>
      <c r="F42" s="545"/>
      <c r="G42" s="545"/>
      <c r="H42" s="545"/>
      <c r="I42" s="411"/>
    </row>
    <row r="43" spans="1:13" s="410" customFormat="1" ht="19.5" customHeight="1">
      <c r="A43" s="21" t="s">
        <v>681</v>
      </c>
      <c r="B43" s="537" t="s">
        <v>684</v>
      </c>
      <c r="C43" s="537"/>
      <c r="D43" s="537"/>
      <c r="E43" s="537"/>
      <c r="F43" s="537"/>
      <c r="G43" s="537"/>
      <c r="H43" s="537"/>
      <c r="I43" s="409"/>
    </row>
    <row r="44" spans="1:13" s="412" customFormat="1" ht="12.75" customHeight="1">
      <c r="A44" s="3"/>
      <c r="B44" s="542" t="s">
        <v>685</v>
      </c>
      <c r="C44" s="542"/>
      <c r="D44" s="542"/>
      <c r="E44" s="542"/>
      <c r="F44" s="542"/>
      <c r="G44" s="542"/>
      <c r="H44" s="542"/>
      <c r="I44" s="411"/>
    </row>
    <row r="45" spans="1:13" s="410" customFormat="1" ht="19.5" customHeight="1">
      <c r="A45" s="21" t="s">
        <v>682</v>
      </c>
      <c r="B45" s="537" t="s">
        <v>773</v>
      </c>
      <c r="C45" s="537"/>
      <c r="D45" s="537"/>
      <c r="E45" s="537"/>
      <c r="F45" s="537"/>
      <c r="G45" s="537"/>
      <c r="H45" s="537"/>
      <c r="I45" s="409"/>
    </row>
    <row r="46" spans="1:13" s="412" customFormat="1" ht="12.75" customHeight="1">
      <c r="A46" s="3"/>
      <c r="B46" s="543" t="s">
        <v>1226</v>
      </c>
      <c r="C46" s="543"/>
      <c r="D46" s="543"/>
      <c r="E46" s="543"/>
      <c r="F46" s="543"/>
      <c r="G46" s="543"/>
      <c r="H46" s="543"/>
      <c r="I46" s="534"/>
      <c r="J46" s="534"/>
      <c r="K46" s="534"/>
      <c r="L46" s="534"/>
      <c r="M46" s="534"/>
    </row>
    <row r="47" spans="1:13" s="410" customFormat="1" ht="19.5" customHeight="1">
      <c r="A47" s="21" t="s">
        <v>683</v>
      </c>
      <c r="B47" s="537" t="s">
        <v>705</v>
      </c>
      <c r="C47" s="537"/>
      <c r="D47" s="537"/>
      <c r="E47" s="537"/>
      <c r="F47" s="537"/>
      <c r="G47" s="537"/>
      <c r="H47" s="537"/>
      <c r="I47" s="409"/>
    </row>
    <row r="48" spans="1:13" s="412" customFormat="1" ht="12.75" customHeight="1">
      <c r="A48" s="3"/>
      <c r="B48" s="542" t="s">
        <v>1289</v>
      </c>
      <c r="C48" s="542"/>
      <c r="D48" s="542"/>
      <c r="E48" s="542"/>
      <c r="F48" s="542"/>
      <c r="G48" s="542"/>
      <c r="H48" s="542"/>
      <c r="I48" s="411"/>
    </row>
    <row r="49" spans="1:8" s="413" customFormat="1" ht="35.25" customHeight="1">
      <c r="A49" s="22"/>
      <c r="B49" s="535" t="s">
        <v>575</v>
      </c>
      <c r="C49" s="535"/>
      <c r="D49" s="535"/>
      <c r="E49" s="535"/>
      <c r="F49" s="535"/>
      <c r="G49" s="535"/>
      <c r="H49" s="535"/>
    </row>
    <row r="50" spans="1:8">
      <c r="A50" s="2"/>
      <c r="B50" s="2"/>
      <c r="C50" s="2"/>
      <c r="D50" s="2"/>
      <c r="E50" s="2"/>
      <c r="F50" s="2"/>
      <c r="G50" s="2"/>
      <c r="H50" s="2"/>
    </row>
  </sheetData>
  <mergeCells count="48">
    <mergeCell ref="A1:I1"/>
    <mergeCell ref="A2:I2"/>
    <mergeCell ref="A5:H5"/>
    <mergeCell ref="B35:H35"/>
    <mergeCell ref="B36:H36"/>
    <mergeCell ref="B38:H38"/>
    <mergeCell ref="B46:H46"/>
    <mergeCell ref="B19:G19"/>
    <mergeCell ref="B20:G20"/>
    <mergeCell ref="B22:G22"/>
    <mergeCell ref="B24:G24"/>
    <mergeCell ref="B25:H25"/>
    <mergeCell ref="B9:H9"/>
    <mergeCell ref="B13:H13"/>
    <mergeCell ref="B10:H10"/>
    <mergeCell ref="B11:H11"/>
    <mergeCell ref="B12:H12"/>
    <mergeCell ref="B8:H8"/>
    <mergeCell ref="B48:H48"/>
    <mergeCell ref="B47:H47"/>
    <mergeCell ref="B26:H26"/>
    <mergeCell ref="B28:H28"/>
    <mergeCell ref="B30:H30"/>
    <mergeCell ref="B33:G33"/>
    <mergeCell ref="B34:G34"/>
    <mergeCell ref="B31:G31"/>
    <mergeCell ref="B32:G32"/>
    <mergeCell ref="B39:H39"/>
    <mergeCell ref="B40:H40"/>
    <mergeCell ref="B41:H41"/>
    <mergeCell ref="B42:H42"/>
    <mergeCell ref="B43:H43"/>
    <mergeCell ref="B44:H44"/>
    <mergeCell ref="I46:M46"/>
    <mergeCell ref="B49:H49"/>
    <mergeCell ref="B17:H17"/>
    <mergeCell ref="B45:H45"/>
    <mergeCell ref="B21:G21"/>
    <mergeCell ref="B23:G23"/>
    <mergeCell ref="B27:H27"/>
    <mergeCell ref="B29:H29"/>
    <mergeCell ref="A4:H4"/>
    <mergeCell ref="B14:G14"/>
    <mergeCell ref="B15:H15"/>
    <mergeCell ref="B16:H16"/>
    <mergeCell ref="B18:H18"/>
    <mergeCell ref="B37:H37"/>
    <mergeCell ref="B7:H7"/>
  </mergeCells>
  <hyperlinks>
    <hyperlink ref="B7:H7" location="'Tabl. 1.'!A1" display="NOWY SĄCZ NA TLE WOJEWÓDZTWA MAŁOPOLSKIEGO W 2017 R."/>
    <hyperlink ref="B8:H8" location="'Tabl. 1.'!A2" display="NOWY SĄCZ AGAINST THE BACKGROUND OF MAŁOPOLSKIE VOIVODSHIP IN 2017"/>
    <hyperlink ref="B9:H9" location="'Tabl. 2.'!A1" display="STAN LUDNOŚCI"/>
    <hyperlink ref="B10:H10" location="'Tabl. 2.'!A3" display="SIZE OF POPULATION"/>
    <hyperlink ref="A7" location="'Tabl. 1.'!A1" display="TABL. 1"/>
    <hyperlink ref="B11:H11" location="'Tabl. 3. '!A1" display="RUCH NATURALNY I MIGRACJE"/>
    <hyperlink ref="B12:H12" location="'Tabl. 3. '!A3" display="VITAL STATISTICS AND MIGRATION"/>
    <hyperlink ref="A11" location="'Tabl. 3. '!A1" display="TABL. 3 "/>
    <hyperlink ref="A13" location="'Tabl. 4.  '!A1" display="TABL. 4"/>
    <hyperlink ref="B13:H13" location="'Tabl. 4.  '!A1" display="RYNEK PRACY"/>
    <hyperlink ref="B14:G14" location="'Tabl. 4.  '!A2" display="LABOUR MARKET  "/>
    <hyperlink ref="A15" location="'Tabl. 5. '!A1" display="TABL. 5"/>
    <hyperlink ref="B15:H15" location="'Tabl. 5. '!A1" display="WYNAGRODZENIA I ŚWIADECZENIA SPOŁECZNE"/>
    <hyperlink ref="B16:H16" location="'Tabl. 5. '!A2" display="WAGES AND SALARIES AND SOCIAL BENEFITS"/>
    <hyperlink ref="A17" location="'Tabl. 6.  '!A1" display="TABL. 6"/>
    <hyperlink ref="B17:H17" location="'Tabl. 6.  '!A1" display="EDUKACJA I WYCHOWANIE"/>
    <hyperlink ref="B18:H18" location="'Tabl. 6.  '!A3" display="EDUCATION"/>
    <hyperlink ref="A19" location="'Tabl. 7. '!A1" display="TABL. 7"/>
    <hyperlink ref="B19:G19" location="'Tabl. 7. '!A1" display="OCHRONA ZDROWIA"/>
    <hyperlink ref="B20:G20" location="'Tabl. 7. '!A3" display="HEALTH CARE"/>
    <hyperlink ref="A21" location="'Tabl. 8.'!A1" display="TABL. 8"/>
    <hyperlink ref="B22:G22" location="'Tabl. 8.'!A3" display="CULTURE "/>
    <hyperlink ref="A23" location="'Tabl. 9.  '!A1" display="TABL. 9"/>
    <hyperlink ref="B23:G23" location="'Tabl. 9.  '!A1" display="TURYSTYKA"/>
    <hyperlink ref="B24:G24" location="'Tabl. 9.  '!A2" display="TOURISM"/>
    <hyperlink ref="A9" location="'Tabl. 2.'!A1" display="TABL. 2"/>
    <hyperlink ref="A25" location="'Tabl. 10.  '!A1" display="TABL. 10"/>
    <hyperlink ref="B25:H25" location="'Tabl. 10.  '!A1" display="INFRASTRUKTURA KOMUNALNA, HANDEL"/>
    <hyperlink ref="B26:H26" location="'Tabl. 10.  '!A3" display="MUNICIPAL INFRASTRUCTURE, TRADE"/>
    <hyperlink ref="A27" location="'Tabl. 11.   '!A1" display="TABL. 11"/>
    <hyperlink ref="B27:H27" location="'Tabl. 11.   '!A1" display="GOSPODARKA MIESZKANIOWA"/>
    <hyperlink ref="B28:H28" location="'Tabl. 11.   '!A1" display="HOUSING ECONOMY"/>
    <hyperlink ref="A29" location="'Tabl. 12.'!A1" display="TABL. 12"/>
    <hyperlink ref="B29:H29" location="'Tabl. 12.'!A1" display="OCHRONA ŚRODOWISKA"/>
    <hyperlink ref="B30:H30" location="'Tabl. 12.'!A1" display="ENVIRONMENTAL PROTECTION"/>
    <hyperlink ref="A33" location="'Tabl. 14.   '!A1" display="TABL. 14"/>
    <hyperlink ref="B33:G33" location="'Tabl. 14.   '!A1" display="INWESTYCJE"/>
    <hyperlink ref="B34:G34" location="'Tabl. 14.   '!A1" display="INVESTMENTS"/>
    <hyperlink ref="A35" location="'Tabl. 15.  '!A1" display="TABL. 15"/>
    <hyperlink ref="B35:H35" location="'Tabl. 15.  '!A1" display="DOCHODY I WYDATKI BUDŻETU MIASTA"/>
    <hyperlink ref="B36:H36" location="'Tabl. 15.  '!A2" display="REVENUE AND EXPENDITURE OF THE CITY BUDGET"/>
    <hyperlink ref="A37" location="'Tabl. 16.'!A1" display="TABL. 16"/>
    <hyperlink ref="B37:H37" location="'Tabl. 16.'!A1" display="PODMIOTY GOSPODARKI NARODOWEJ"/>
    <hyperlink ref="B38:H38" location="'Tabl. 16.'!A3" display="ENTITIES OF THE NATIONAL ECONOMY"/>
    <hyperlink ref="A45" location="'Tabl. 20.'!A1" display="TABL. 20"/>
    <hyperlink ref="B45:H45" location="'Tabl. 20.'!A1" display="DZIAŁALNOŚĆ URZĘDU MIASTA NOWEGO SĄCZA"/>
    <hyperlink ref="B46:H46" location="'Tabl. 20.'!A2" display="ACTIVITY OF THE MUNICIPALITY OF NOWY SĄCZ"/>
    <hyperlink ref="A47" location="'Tabl. 21.'!A1" display="TABL. 21"/>
    <hyperlink ref="B47:H47" location="'Tabl. 21.'!A1" display="TARNÓW NA TLE INNYCH MIAST W 2018 R."/>
    <hyperlink ref="B48:H48" location="'Tabl. 21.'!A2" display="TARNOW AND THE OTHER CITIES IN 2018"/>
    <hyperlink ref="A31" location="'Tabl. 13.'!A1" display="TABL. 13"/>
    <hyperlink ref="B31:G31" location="'Tabl. 13.'!A1" display="ZIELEŃ MIEJSKA"/>
    <hyperlink ref="B32:G32" location="'Tabl. 13.'!A2" display="URBAN GREEN AREAS"/>
    <hyperlink ref="A39" location="'Tabl. 17.'!A1" display="TABL. 17"/>
    <hyperlink ref="B39:H39" location="'Tabl. 17.'!A1" display="TRANSPORT"/>
    <hyperlink ref="B40:H40" location="'Tabl. 17.'!A1" display="TRANSPORT"/>
    <hyperlink ref="A41" location="'Tabl. 18.'!A1" display="TABL. 18"/>
    <hyperlink ref="B41:H41" location="'Tabl. 18.'!A1" display="HANDEL"/>
    <hyperlink ref="B42:H42" location="'Tabl. 18.'!A3" display="TRADE"/>
    <hyperlink ref="A43" location="'Tabl. 19.'!A1" display="TABL. 19"/>
    <hyperlink ref="B43:H43" location="'Tabl. 19.'!A1" display="BEZPIECZEŃSTWO PUBLICZNE"/>
    <hyperlink ref="B44:H44" location="'Tabl. 19.'!A2" display="PUBLIC SAFETY"/>
    <hyperlink ref="B21:G21" location="'Tabl. 8.'!A1" display="KULTURA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7"/>
  <sheetViews>
    <sheetView zoomScaleNormal="100" workbookViewId="0">
      <pane ySplit="4" topLeftCell="A5" activePane="bottomLeft" state="frozen"/>
      <selection pane="bottomLeft" sqref="A1:E1"/>
    </sheetView>
  </sheetViews>
  <sheetFormatPr defaultColWidth="9.140625" defaultRowHeight="15"/>
  <cols>
    <col min="1" max="1" width="44.7109375" style="217" customWidth="1"/>
    <col min="2" max="4" width="17.140625" style="217" customWidth="1"/>
    <col min="5" max="5" width="17.140625" style="418" customWidth="1"/>
    <col min="6" max="6" width="19.7109375" style="5" customWidth="1"/>
    <col min="7" max="16384" width="9.140625" style="217"/>
  </cols>
  <sheetData>
    <row r="1" spans="1:6" s="391" customFormat="1" ht="15" customHeight="1">
      <c r="A1" s="600" t="s">
        <v>1356</v>
      </c>
      <c r="B1" s="600"/>
      <c r="C1" s="600"/>
      <c r="D1" s="600"/>
      <c r="E1" s="600"/>
      <c r="F1" s="443" t="s">
        <v>599</v>
      </c>
    </row>
    <row r="2" spans="1:6" s="391" customFormat="1" ht="15" customHeight="1">
      <c r="A2" s="624" t="s">
        <v>1357</v>
      </c>
      <c r="B2" s="624"/>
      <c r="C2" s="624"/>
      <c r="D2" s="624"/>
      <c r="E2" s="624"/>
      <c r="F2" s="390" t="s">
        <v>600</v>
      </c>
    </row>
    <row r="3" spans="1:6" s="395" customFormat="1" ht="30" customHeight="1">
      <c r="A3" s="602" t="s">
        <v>826</v>
      </c>
      <c r="B3" s="380">
        <v>2010</v>
      </c>
      <c r="C3" s="380">
        <v>2017</v>
      </c>
      <c r="D3" s="558">
        <v>2018</v>
      </c>
      <c r="E3" s="559"/>
      <c r="F3" s="5"/>
    </row>
    <row r="4" spans="1:6" s="395" customFormat="1" ht="30" customHeight="1">
      <c r="A4" s="602"/>
      <c r="B4" s="558" t="s">
        <v>873</v>
      </c>
      <c r="C4" s="558"/>
      <c r="D4" s="558"/>
      <c r="E4" s="381" t="s">
        <v>644</v>
      </c>
      <c r="F4" s="5"/>
    </row>
    <row r="5" spans="1:6" s="395" customFormat="1" ht="15" customHeight="1">
      <c r="A5" s="47" t="s">
        <v>972</v>
      </c>
      <c r="B5" s="274">
        <v>11</v>
      </c>
      <c r="C5" s="274">
        <v>12</v>
      </c>
      <c r="D5" s="243">
        <v>12</v>
      </c>
      <c r="E5" s="235">
        <v>100</v>
      </c>
      <c r="F5" s="5"/>
    </row>
    <row r="6" spans="1:6" s="395" customFormat="1" ht="15" customHeight="1">
      <c r="A6" s="48" t="s">
        <v>1314</v>
      </c>
      <c r="B6" s="194"/>
      <c r="C6" s="194"/>
      <c r="D6" s="243"/>
      <c r="E6" s="235"/>
      <c r="F6" s="5"/>
    </row>
    <row r="7" spans="1:6" s="395" customFormat="1" ht="15" customHeight="1">
      <c r="A7" s="47" t="s">
        <v>123</v>
      </c>
      <c r="B7" s="243">
        <v>3</v>
      </c>
      <c r="C7" s="243">
        <v>8</v>
      </c>
      <c r="D7" s="243">
        <v>8</v>
      </c>
      <c r="E7" s="235">
        <v>100</v>
      </c>
      <c r="F7" s="5"/>
    </row>
    <row r="8" spans="1:6" s="395" customFormat="1" ht="15" customHeight="1">
      <c r="A8" s="77" t="s">
        <v>973</v>
      </c>
      <c r="B8" s="243"/>
      <c r="C8" s="194"/>
      <c r="D8" s="243"/>
      <c r="E8" s="235"/>
      <c r="F8" s="5"/>
    </row>
    <row r="9" spans="1:6" s="395" customFormat="1" ht="15" customHeight="1">
      <c r="A9" s="47" t="s">
        <v>974</v>
      </c>
      <c r="B9" s="243">
        <v>705</v>
      </c>
      <c r="C9" s="243">
        <v>772</v>
      </c>
      <c r="D9" s="243">
        <v>839</v>
      </c>
      <c r="E9" s="235">
        <v>108.7</v>
      </c>
      <c r="F9" s="5"/>
    </row>
    <row r="10" spans="1:6" s="395" customFormat="1" ht="15" customHeight="1">
      <c r="A10" s="68" t="s">
        <v>975</v>
      </c>
      <c r="B10" s="194"/>
      <c r="C10" s="194"/>
      <c r="D10" s="243"/>
      <c r="E10" s="235"/>
      <c r="F10" s="5"/>
    </row>
    <row r="11" spans="1:6" s="395" customFormat="1" ht="15" customHeight="1">
      <c r="A11" s="47" t="s">
        <v>123</v>
      </c>
      <c r="B11" s="243">
        <v>402</v>
      </c>
      <c r="C11" s="243">
        <v>614</v>
      </c>
      <c r="D11" s="243">
        <v>680</v>
      </c>
      <c r="E11" s="235">
        <v>110.7</v>
      </c>
      <c r="F11" s="5"/>
    </row>
    <row r="12" spans="1:6" s="395" customFormat="1" ht="15" customHeight="1">
      <c r="A12" s="68" t="s">
        <v>403</v>
      </c>
      <c r="B12" s="194"/>
      <c r="C12" s="194"/>
      <c r="D12" s="243"/>
      <c r="E12" s="235"/>
      <c r="F12" s="5"/>
    </row>
    <row r="13" spans="1:6" s="395" customFormat="1" ht="15" customHeight="1">
      <c r="A13" s="47" t="s">
        <v>238</v>
      </c>
      <c r="B13" s="243">
        <v>44103</v>
      </c>
      <c r="C13" s="243">
        <v>49653</v>
      </c>
      <c r="D13" s="243">
        <v>49423</v>
      </c>
      <c r="E13" s="235">
        <v>99.5</v>
      </c>
      <c r="F13" s="5"/>
    </row>
    <row r="14" spans="1:6" s="395" customFormat="1" ht="15" customHeight="1">
      <c r="A14" s="68" t="s">
        <v>345</v>
      </c>
      <c r="B14" s="194"/>
      <c r="C14" s="194"/>
      <c r="D14" s="243"/>
      <c r="E14" s="235"/>
      <c r="F14" s="5"/>
    </row>
    <row r="15" spans="1:6" s="395" customFormat="1" ht="15" customHeight="1">
      <c r="A15" s="47" t="s">
        <v>179</v>
      </c>
      <c r="B15" s="243">
        <v>7250</v>
      </c>
      <c r="C15" s="243">
        <v>8370</v>
      </c>
      <c r="D15" s="243">
        <v>8436</v>
      </c>
      <c r="E15" s="235">
        <v>100.8</v>
      </c>
      <c r="F15" s="5"/>
    </row>
    <row r="16" spans="1:6" s="395" customFormat="1" ht="15" customHeight="1">
      <c r="A16" s="77" t="s">
        <v>851</v>
      </c>
      <c r="B16" s="243"/>
      <c r="C16" s="194"/>
      <c r="D16" s="243"/>
      <c r="E16" s="235"/>
      <c r="F16" s="5"/>
    </row>
    <row r="17" spans="1:7" s="395" customFormat="1" ht="15" customHeight="1">
      <c r="A17" s="47" t="s">
        <v>510</v>
      </c>
      <c r="B17" s="243"/>
      <c r="C17" s="194"/>
      <c r="D17" s="243"/>
      <c r="E17" s="235"/>
      <c r="F17" s="5"/>
    </row>
    <row r="18" spans="1:7" s="395" customFormat="1" ht="15" customHeight="1">
      <c r="A18" s="47" t="s">
        <v>509</v>
      </c>
      <c r="B18" s="243"/>
      <c r="C18" s="194"/>
      <c r="D18" s="243"/>
      <c r="E18" s="235"/>
      <c r="F18" s="5"/>
    </row>
    <row r="19" spans="1:7" s="395" customFormat="1" ht="15" customHeight="1">
      <c r="A19" s="47" t="s">
        <v>508</v>
      </c>
      <c r="B19" s="243">
        <v>42999</v>
      </c>
      <c r="C19" s="243">
        <v>51006</v>
      </c>
      <c r="D19" s="243">
        <v>49141</v>
      </c>
      <c r="E19" s="235">
        <v>96.3</v>
      </c>
      <c r="F19" s="5"/>
    </row>
    <row r="20" spans="1:7" s="395" customFormat="1" ht="15" customHeight="1">
      <c r="A20" s="48" t="s">
        <v>511</v>
      </c>
      <c r="B20" s="243"/>
      <c r="C20" s="194"/>
      <c r="D20" s="243"/>
      <c r="E20" s="235"/>
      <c r="F20" s="5"/>
    </row>
    <row r="21" spans="1:7" s="395" customFormat="1" ht="15" customHeight="1">
      <c r="A21" s="48" t="s">
        <v>1247</v>
      </c>
      <c r="B21" s="243"/>
      <c r="C21" s="194"/>
      <c r="D21" s="243"/>
      <c r="E21" s="235"/>
      <c r="F21" s="5"/>
    </row>
    <row r="22" spans="1:7" s="395" customFormat="1" ht="15" customHeight="1">
      <c r="A22" s="47" t="s">
        <v>125</v>
      </c>
      <c r="B22" s="243">
        <v>8019</v>
      </c>
      <c r="C22" s="243">
        <v>10139</v>
      </c>
      <c r="D22" s="243">
        <v>9420</v>
      </c>
      <c r="E22" s="235">
        <v>92.9</v>
      </c>
      <c r="F22" s="5"/>
    </row>
    <row r="23" spans="1:7" s="395" customFormat="1" ht="15" customHeight="1">
      <c r="A23" s="77" t="s">
        <v>976</v>
      </c>
      <c r="B23" s="243"/>
      <c r="C23" s="194"/>
      <c r="D23" s="243"/>
      <c r="E23" s="235"/>
      <c r="F23" s="5"/>
    </row>
    <row r="24" spans="1:7" s="395" customFormat="1" ht="15" customHeight="1">
      <c r="A24" s="47" t="s">
        <v>4</v>
      </c>
      <c r="B24" s="243">
        <v>72475</v>
      </c>
      <c r="C24" s="243">
        <v>89504</v>
      </c>
      <c r="D24" s="243">
        <v>85993</v>
      </c>
      <c r="E24" s="235">
        <v>96.1</v>
      </c>
      <c r="F24" s="5"/>
    </row>
    <row r="25" spans="1:7" s="395" customFormat="1" ht="15" customHeight="1">
      <c r="A25" s="68" t="s">
        <v>347</v>
      </c>
      <c r="B25" s="194"/>
      <c r="C25" s="194"/>
      <c r="D25" s="243"/>
      <c r="E25" s="235"/>
      <c r="F25" s="5"/>
    </row>
    <row r="26" spans="1:7" s="395" customFormat="1" ht="15" customHeight="1">
      <c r="A26" s="47" t="s">
        <v>125</v>
      </c>
      <c r="B26" s="243">
        <v>11530</v>
      </c>
      <c r="C26" s="243">
        <v>14805</v>
      </c>
      <c r="D26" s="243">
        <v>14465</v>
      </c>
      <c r="E26" s="235">
        <v>97.7</v>
      </c>
      <c r="F26" s="5"/>
    </row>
    <row r="27" spans="1:7" s="395" customFormat="1" ht="15" customHeight="1">
      <c r="A27" s="77" t="s">
        <v>976</v>
      </c>
      <c r="B27" s="243"/>
      <c r="C27" s="194"/>
      <c r="D27" s="243"/>
      <c r="E27" s="235"/>
      <c r="F27" s="5"/>
    </row>
    <row r="28" spans="1:7" s="395" customFormat="1" ht="15" customHeight="1">
      <c r="A28" s="47" t="s">
        <v>239</v>
      </c>
      <c r="B28" s="232">
        <v>28.8</v>
      </c>
      <c r="C28" s="243">
        <v>34.1</v>
      </c>
      <c r="D28" s="232">
        <v>29.8</v>
      </c>
      <c r="E28" s="235" t="s">
        <v>750</v>
      </c>
      <c r="F28" s="5"/>
    </row>
    <row r="29" spans="1:7" s="395" customFormat="1" ht="15" customHeight="1">
      <c r="A29" s="68" t="s">
        <v>496</v>
      </c>
      <c r="B29" s="57"/>
      <c r="C29" s="57"/>
      <c r="D29" s="57"/>
      <c r="E29" s="78"/>
      <c r="F29" s="5"/>
    </row>
    <row r="30" spans="1:7" s="395" customFormat="1" ht="15" customHeight="1">
      <c r="A30" s="214"/>
      <c r="B30" s="5"/>
      <c r="C30" s="5"/>
      <c r="D30" s="5"/>
      <c r="E30" s="211"/>
      <c r="F30" s="5"/>
    </row>
    <row r="31" spans="1:7" s="464" customFormat="1" ht="15" customHeight="1">
      <c r="A31" s="625" t="s">
        <v>1161</v>
      </c>
      <c r="B31" s="625"/>
      <c r="C31" s="625"/>
      <c r="D31" s="625"/>
      <c r="E31" s="625"/>
      <c r="F31" s="462"/>
      <c r="G31" s="463"/>
    </row>
    <row r="32" spans="1:7" s="464" customFormat="1" ht="15" customHeight="1">
      <c r="A32" s="590" t="s">
        <v>1163</v>
      </c>
      <c r="B32" s="590"/>
      <c r="C32" s="590"/>
      <c r="D32" s="590"/>
      <c r="E32" s="590"/>
      <c r="F32" s="462"/>
    </row>
    <row r="33" spans="1:5">
      <c r="A33" s="424"/>
      <c r="B33" s="424"/>
      <c r="C33" s="424"/>
      <c r="D33" s="424"/>
      <c r="E33" s="16"/>
    </row>
    <row r="34" spans="1:5">
      <c r="A34" s="424"/>
      <c r="B34" s="424"/>
      <c r="C34" s="424"/>
      <c r="D34" s="424"/>
      <c r="E34" s="16"/>
    </row>
    <row r="37" spans="1:5">
      <c r="C37" s="465"/>
    </row>
  </sheetData>
  <mergeCells count="7">
    <mergeCell ref="A2:E2"/>
    <mergeCell ref="A1:E1"/>
    <mergeCell ref="A32:E32"/>
    <mergeCell ref="A3:A4"/>
    <mergeCell ref="D3:E3"/>
    <mergeCell ref="B4:D4"/>
    <mergeCell ref="A31:E31"/>
  </mergeCells>
  <hyperlinks>
    <hyperlink ref="F1" location="'SPIS TABLIC'!B21" display="Powrót do spisu tablic"/>
    <hyperlink ref="F2" location="'SPIS TABLIC'!B22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L36"/>
  <sheetViews>
    <sheetView zoomScaleNormal="100" workbookViewId="0">
      <pane ySplit="6" topLeftCell="A7" activePane="bottomLeft" state="frozen"/>
      <selection pane="bottomLeft" sqref="A1:E1"/>
    </sheetView>
  </sheetViews>
  <sheetFormatPr defaultColWidth="9.140625" defaultRowHeight="15"/>
  <cols>
    <col min="1" max="1" width="47.7109375" style="217" customWidth="1"/>
    <col min="2" max="4" width="15.7109375" style="217" customWidth="1"/>
    <col min="5" max="5" width="15.7109375" style="418" customWidth="1"/>
    <col min="6" max="6" width="19.85546875" style="5" customWidth="1"/>
    <col min="7" max="7" width="46.85546875" style="217" customWidth="1"/>
    <col min="8" max="16384" width="9.140625" style="217"/>
  </cols>
  <sheetData>
    <row r="1" spans="1:12" ht="15" customHeight="1">
      <c r="A1" s="627" t="s">
        <v>780</v>
      </c>
      <c r="B1" s="627"/>
      <c r="C1" s="627"/>
      <c r="D1" s="627"/>
      <c r="E1" s="627"/>
      <c r="F1" s="414" t="s">
        <v>599</v>
      </c>
    </row>
    <row r="2" spans="1:12" ht="15" customHeight="1">
      <c r="A2" s="619" t="s">
        <v>546</v>
      </c>
      <c r="B2" s="619"/>
      <c r="C2" s="619"/>
      <c r="D2" s="619"/>
      <c r="E2" s="619"/>
      <c r="F2" s="414" t="s">
        <v>600</v>
      </c>
    </row>
    <row r="3" spans="1:12" ht="15" customHeight="1">
      <c r="A3" s="626" t="s">
        <v>734</v>
      </c>
      <c r="B3" s="626"/>
      <c r="C3" s="626"/>
      <c r="D3" s="626"/>
      <c r="E3" s="626"/>
      <c r="F3" s="61"/>
    </row>
    <row r="4" spans="1:12" ht="15" customHeight="1">
      <c r="A4" s="618" t="s">
        <v>547</v>
      </c>
      <c r="B4" s="618"/>
      <c r="C4" s="618"/>
      <c r="D4" s="618"/>
      <c r="E4" s="618"/>
    </row>
    <row r="5" spans="1:12" s="395" customFormat="1" ht="30" customHeight="1">
      <c r="A5" s="602" t="s">
        <v>826</v>
      </c>
      <c r="B5" s="380">
        <v>2010</v>
      </c>
      <c r="C5" s="380">
        <v>2017</v>
      </c>
      <c r="D5" s="558">
        <v>2018</v>
      </c>
      <c r="E5" s="559"/>
      <c r="F5" s="5"/>
    </row>
    <row r="6" spans="1:12" s="395" customFormat="1" ht="30" customHeight="1">
      <c r="A6" s="602"/>
      <c r="B6" s="559" t="s">
        <v>873</v>
      </c>
      <c r="C6" s="629"/>
      <c r="D6" s="602"/>
      <c r="E6" s="381" t="s">
        <v>644</v>
      </c>
      <c r="F6" s="5"/>
    </row>
    <row r="7" spans="1:12" s="395" customFormat="1" ht="18" customHeight="1">
      <c r="A7" s="120" t="s">
        <v>44</v>
      </c>
      <c r="B7" s="186"/>
      <c r="C7" s="162"/>
      <c r="D7" s="162"/>
      <c r="E7" s="187"/>
      <c r="F7" s="211"/>
      <c r="H7" s="466"/>
    </row>
    <row r="8" spans="1:12" s="395" customFormat="1" ht="15" customHeight="1">
      <c r="A8" s="102" t="s">
        <v>404</v>
      </c>
      <c r="B8" s="186"/>
      <c r="C8" s="162"/>
      <c r="D8" s="162"/>
      <c r="E8" s="187"/>
      <c r="F8" s="211"/>
      <c r="H8" s="466"/>
    </row>
    <row r="9" spans="1:12" s="395" customFormat="1" ht="15" customHeight="1">
      <c r="A9" s="47" t="s">
        <v>180</v>
      </c>
      <c r="B9" s="243">
        <v>291.60000000000002</v>
      </c>
      <c r="C9" s="243">
        <v>317.3</v>
      </c>
      <c r="D9" s="243">
        <v>323.8</v>
      </c>
      <c r="E9" s="29">
        <v>102</v>
      </c>
      <c r="F9" s="11"/>
      <c r="H9" s="128"/>
    </row>
    <row r="10" spans="1:12" s="395" customFormat="1" ht="15" customHeight="1">
      <c r="A10" s="177" t="s">
        <v>977</v>
      </c>
      <c r="B10" s="194"/>
      <c r="C10" s="243"/>
      <c r="D10" s="243"/>
      <c r="E10" s="29"/>
      <c r="F10" s="11"/>
      <c r="G10" s="6"/>
      <c r="H10" s="128"/>
    </row>
    <row r="11" spans="1:12" s="395" customFormat="1" ht="15" customHeight="1">
      <c r="A11" s="47" t="s">
        <v>978</v>
      </c>
      <c r="B11" s="243">
        <v>335.4</v>
      </c>
      <c r="C11" s="243">
        <v>364.8</v>
      </c>
      <c r="D11" s="243">
        <v>367.4</v>
      </c>
      <c r="E11" s="29">
        <v>100.7</v>
      </c>
      <c r="F11" s="211"/>
    </row>
    <row r="12" spans="1:12" s="395" customFormat="1" ht="15" customHeight="1">
      <c r="A12" s="77" t="s">
        <v>979</v>
      </c>
      <c r="B12" s="243"/>
      <c r="C12" s="243"/>
      <c r="D12" s="243"/>
      <c r="E12" s="29"/>
      <c r="F12" s="211"/>
    </row>
    <row r="13" spans="1:12" s="395" customFormat="1" ht="15" customHeight="1">
      <c r="A13" s="47" t="s">
        <v>652</v>
      </c>
      <c r="B13" s="88">
        <v>351.4</v>
      </c>
      <c r="C13" s="276">
        <v>386</v>
      </c>
      <c r="D13" s="88">
        <v>387.3</v>
      </c>
      <c r="E13" s="29">
        <v>100.3</v>
      </c>
      <c r="F13" s="11"/>
    </row>
    <row r="14" spans="1:12" s="395" customFormat="1" ht="15" customHeight="1">
      <c r="A14" s="68" t="s">
        <v>1248</v>
      </c>
      <c r="B14" s="91"/>
      <c r="C14" s="275"/>
      <c r="D14" s="91"/>
      <c r="E14" s="28"/>
      <c r="F14" s="11"/>
      <c r="G14" s="6"/>
      <c r="H14" s="6"/>
      <c r="I14" s="6"/>
      <c r="J14" s="6"/>
      <c r="K14" s="6"/>
      <c r="L14" s="6"/>
    </row>
    <row r="15" spans="1:12" s="395" customFormat="1" ht="15" customHeight="1">
      <c r="A15" s="178" t="s">
        <v>1207</v>
      </c>
      <c r="B15" s="91"/>
      <c r="C15" s="275"/>
      <c r="D15" s="91"/>
      <c r="E15" s="188"/>
      <c r="F15" s="11"/>
      <c r="G15" s="6"/>
      <c r="H15" s="222"/>
      <c r="I15" s="468"/>
      <c r="J15" s="468"/>
      <c r="K15" s="467"/>
      <c r="L15" s="6"/>
    </row>
    <row r="16" spans="1:12" s="395" customFormat="1" ht="15" customHeight="1">
      <c r="A16" s="102" t="s">
        <v>1208</v>
      </c>
      <c r="B16" s="91"/>
      <c r="C16" s="275"/>
      <c r="D16" s="91"/>
      <c r="E16" s="188"/>
      <c r="F16" s="11"/>
      <c r="G16" s="6"/>
      <c r="H16" s="222"/>
      <c r="I16" s="468"/>
      <c r="J16" s="468"/>
      <c r="K16" s="467"/>
      <c r="L16" s="6"/>
    </row>
    <row r="17" spans="1:12" s="395" customFormat="1" ht="15" customHeight="1">
      <c r="A17" s="77" t="s">
        <v>822</v>
      </c>
      <c r="B17" s="88">
        <v>11025</v>
      </c>
      <c r="C17" s="47">
        <v>12062</v>
      </c>
      <c r="D17" s="88">
        <v>12160</v>
      </c>
      <c r="E17" s="29">
        <v>101.8</v>
      </c>
      <c r="F17" s="11"/>
      <c r="G17" s="6"/>
      <c r="H17" s="222"/>
      <c r="I17" s="222"/>
      <c r="J17" s="222"/>
      <c r="K17" s="223"/>
      <c r="L17" s="6"/>
    </row>
    <row r="18" spans="1:12" s="395" customFormat="1" ht="15" customHeight="1">
      <c r="A18" s="68" t="s">
        <v>1249</v>
      </c>
      <c r="B18" s="88"/>
      <c r="C18" s="47"/>
      <c r="D18" s="88"/>
      <c r="E18" s="29"/>
      <c r="F18" s="11"/>
      <c r="G18" s="6"/>
      <c r="H18" s="222"/>
      <c r="I18" s="222"/>
      <c r="J18" s="468"/>
      <c r="K18" s="223"/>
      <c r="L18" s="6"/>
    </row>
    <row r="19" spans="1:12" s="395" customFormat="1" ht="15" customHeight="1">
      <c r="A19" s="77" t="s">
        <v>823</v>
      </c>
      <c r="B19" s="88">
        <v>7484</v>
      </c>
      <c r="C19" s="47">
        <v>8135</v>
      </c>
      <c r="D19" s="88">
        <v>8193</v>
      </c>
      <c r="E19" s="29">
        <v>100.7</v>
      </c>
      <c r="F19" s="11"/>
      <c r="G19" s="6"/>
      <c r="H19" s="222"/>
      <c r="I19" s="222"/>
      <c r="J19" s="222"/>
      <c r="K19" s="223"/>
      <c r="L19" s="6"/>
    </row>
    <row r="20" spans="1:12" s="395" customFormat="1" ht="15" customHeight="1">
      <c r="A20" s="68" t="s">
        <v>824</v>
      </c>
      <c r="B20" s="88"/>
      <c r="C20" s="47"/>
      <c r="D20" s="88"/>
      <c r="E20" s="29"/>
      <c r="F20" s="11"/>
      <c r="G20" s="6"/>
      <c r="H20" s="222"/>
      <c r="I20" s="222"/>
      <c r="J20" s="468"/>
      <c r="K20" s="467"/>
      <c r="L20" s="6"/>
    </row>
    <row r="21" spans="1:12" s="395" customFormat="1" ht="15" customHeight="1">
      <c r="A21" s="77" t="s">
        <v>659</v>
      </c>
      <c r="B21" s="227" t="s">
        <v>745</v>
      </c>
      <c r="C21" s="47">
        <v>10454</v>
      </c>
      <c r="D21" s="88">
        <v>10516</v>
      </c>
      <c r="E21" s="29">
        <v>100.6</v>
      </c>
      <c r="F21" s="11"/>
      <c r="G21" s="6"/>
      <c r="H21" s="222"/>
      <c r="I21" s="222"/>
      <c r="J21" s="468"/>
      <c r="K21" s="467"/>
      <c r="L21" s="6"/>
    </row>
    <row r="22" spans="1:12" s="395" customFormat="1" ht="15" customHeight="1">
      <c r="A22" s="68" t="s">
        <v>1248</v>
      </c>
      <c r="B22" s="91"/>
      <c r="C22" s="120"/>
      <c r="D22" s="91"/>
      <c r="E22" s="28"/>
      <c r="F22" s="11"/>
      <c r="G22" s="6"/>
      <c r="H22" s="222"/>
      <c r="I22" s="222"/>
      <c r="J22" s="468"/>
      <c r="K22" s="467"/>
      <c r="L22" s="6"/>
    </row>
    <row r="23" spans="1:12" s="395" customFormat="1" ht="15" customHeight="1">
      <c r="A23" s="178" t="s">
        <v>660</v>
      </c>
      <c r="B23" s="194"/>
      <c r="C23" s="260"/>
      <c r="D23" s="194"/>
      <c r="E23" s="7"/>
      <c r="F23" s="11"/>
      <c r="G23" s="6"/>
      <c r="H23" s="222"/>
      <c r="I23" s="222"/>
      <c r="J23" s="468"/>
      <c r="K23" s="467"/>
      <c r="L23" s="6"/>
    </row>
    <row r="24" spans="1:12" s="395" customFormat="1" ht="15" customHeight="1">
      <c r="A24" s="178" t="s">
        <v>825</v>
      </c>
      <c r="B24" s="91">
        <v>4108.5</v>
      </c>
      <c r="C24" s="120">
        <v>3825.2</v>
      </c>
      <c r="D24" s="199">
        <v>3825</v>
      </c>
      <c r="E24" s="28">
        <v>100</v>
      </c>
      <c r="F24" s="11"/>
      <c r="G24" s="6"/>
      <c r="H24" s="468"/>
      <c r="I24" s="468"/>
      <c r="J24" s="468"/>
      <c r="K24" s="467"/>
      <c r="L24" s="6"/>
    </row>
    <row r="25" spans="1:12" s="395" customFormat="1" ht="15" customHeight="1">
      <c r="A25" s="102" t="s">
        <v>1250</v>
      </c>
      <c r="B25" s="88"/>
      <c r="C25" s="47"/>
      <c r="D25" s="88"/>
      <c r="E25" s="29"/>
      <c r="F25" s="11"/>
      <c r="G25" s="6"/>
      <c r="H25" s="468"/>
      <c r="I25" s="468"/>
      <c r="J25" s="468"/>
      <c r="K25" s="467"/>
      <c r="L25" s="6"/>
    </row>
    <row r="26" spans="1:12" s="395" customFormat="1" ht="15" customHeight="1">
      <c r="A26" s="102" t="s">
        <v>1251</v>
      </c>
      <c r="B26" s="88"/>
      <c r="C26" s="47"/>
      <c r="D26" s="88"/>
      <c r="E26" s="29"/>
      <c r="F26" s="11"/>
      <c r="G26" s="6"/>
      <c r="H26" s="468"/>
      <c r="I26" s="468"/>
      <c r="J26" s="468"/>
      <c r="K26" s="467"/>
      <c r="L26" s="6"/>
    </row>
    <row r="27" spans="1:12" s="395" customFormat="1" ht="15" customHeight="1">
      <c r="A27" s="178" t="s">
        <v>1358</v>
      </c>
      <c r="B27" s="91">
        <v>6967</v>
      </c>
      <c r="C27" s="120">
        <v>6666</v>
      </c>
      <c r="D27" s="91">
        <v>6508</v>
      </c>
      <c r="E27" s="28">
        <v>97.6</v>
      </c>
      <c r="F27" s="397"/>
      <c r="G27" s="6"/>
      <c r="H27" s="468"/>
      <c r="I27" s="468"/>
      <c r="J27" s="468"/>
      <c r="K27" s="467"/>
      <c r="L27" s="6"/>
    </row>
    <row r="28" spans="1:12" s="395" customFormat="1" ht="15" customHeight="1">
      <c r="A28" s="102" t="s">
        <v>1359</v>
      </c>
      <c r="B28" s="91"/>
      <c r="C28" s="120"/>
      <c r="D28" s="91"/>
      <c r="E28" s="28"/>
      <c r="F28" s="11"/>
      <c r="G28" s="6"/>
      <c r="H28" s="468"/>
      <c r="I28" s="468"/>
      <c r="J28" s="468"/>
      <c r="K28" s="467"/>
      <c r="L28" s="6"/>
    </row>
    <row r="29" spans="1:12" s="395" customFormat="1" ht="15" customHeight="1">
      <c r="A29" s="178" t="s">
        <v>661</v>
      </c>
      <c r="B29" s="351"/>
      <c r="C29" s="352"/>
      <c r="D29" s="351"/>
      <c r="E29" s="93"/>
      <c r="F29" s="11"/>
      <c r="G29" s="6"/>
      <c r="H29" s="468"/>
      <c r="I29" s="468"/>
      <c r="J29" s="468"/>
      <c r="K29" s="467"/>
      <c r="L29" s="6"/>
    </row>
    <row r="30" spans="1:12" s="395" customFormat="1" ht="15" customHeight="1">
      <c r="A30" s="178" t="s">
        <v>1124</v>
      </c>
      <c r="B30" s="248" t="s">
        <v>745</v>
      </c>
      <c r="C30" s="297">
        <v>199097.9</v>
      </c>
      <c r="D30" s="248">
        <v>191518.4</v>
      </c>
      <c r="E30" s="353">
        <v>96.2</v>
      </c>
      <c r="F30" s="397"/>
      <c r="G30" s="6"/>
      <c r="H30" s="468"/>
      <c r="I30" s="468"/>
      <c r="J30" s="468"/>
      <c r="K30" s="467"/>
      <c r="L30" s="6"/>
    </row>
    <row r="31" spans="1:12" s="395" customFormat="1" ht="15" customHeight="1">
      <c r="A31" s="102" t="s">
        <v>1125</v>
      </c>
      <c r="B31" s="127"/>
      <c r="C31" s="27"/>
      <c r="D31" s="127"/>
      <c r="E31" s="28"/>
      <c r="F31" s="11"/>
      <c r="G31" s="6"/>
      <c r="H31" s="468"/>
      <c r="I31" s="468"/>
      <c r="J31" s="468"/>
      <c r="K31" s="467"/>
      <c r="L31" s="6"/>
    </row>
    <row r="32" spans="1:12" ht="15" customHeight="1">
      <c r="B32" s="218"/>
      <c r="C32" s="218"/>
      <c r="D32" s="218"/>
      <c r="E32" s="219"/>
      <c r="F32" s="11"/>
      <c r="G32" s="418"/>
      <c r="H32" s="468"/>
      <c r="I32" s="468"/>
      <c r="J32" s="468"/>
      <c r="K32" s="467"/>
      <c r="L32" s="418"/>
    </row>
    <row r="33" spans="1:12" ht="15" customHeight="1">
      <c r="A33" s="621" t="s">
        <v>1157</v>
      </c>
      <c r="B33" s="630"/>
      <c r="C33" s="630"/>
      <c r="D33" s="630"/>
      <c r="E33" s="630"/>
      <c r="G33" s="418"/>
      <c r="H33" s="468"/>
      <c r="I33" s="468"/>
      <c r="J33" s="468"/>
      <c r="K33" s="467"/>
      <c r="L33" s="418"/>
    </row>
    <row r="34" spans="1:12" ht="15" customHeight="1">
      <c r="A34" s="628" t="s">
        <v>1252</v>
      </c>
      <c r="B34" s="628"/>
      <c r="C34" s="628"/>
      <c r="D34" s="628"/>
      <c r="E34" s="628"/>
      <c r="G34" s="418"/>
      <c r="H34" s="469"/>
      <c r="I34" s="468"/>
      <c r="J34" s="468"/>
      <c r="K34" s="467"/>
      <c r="L34" s="418"/>
    </row>
    <row r="35" spans="1:12" ht="15" customHeight="1">
      <c r="A35" s="386"/>
      <c r="G35" s="418"/>
      <c r="H35" s="468"/>
      <c r="I35" s="470"/>
      <c r="J35" s="471"/>
      <c r="K35" s="470"/>
      <c r="L35" s="418"/>
    </row>
    <row r="36" spans="1:12">
      <c r="G36" s="418"/>
      <c r="H36" s="418"/>
      <c r="I36" s="418"/>
      <c r="J36" s="418"/>
      <c r="K36" s="418"/>
      <c r="L36" s="418"/>
    </row>
  </sheetData>
  <mergeCells count="9">
    <mergeCell ref="A4:E4"/>
    <mergeCell ref="A3:E3"/>
    <mergeCell ref="A2:E2"/>
    <mergeCell ref="A1:E1"/>
    <mergeCell ref="A34:E34"/>
    <mergeCell ref="A5:A6"/>
    <mergeCell ref="D5:E5"/>
    <mergeCell ref="B6:D6"/>
    <mergeCell ref="A33:E33"/>
  </mergeCells>
  <hyperlinks>
    <hyperlink ref="F1" location="'SPIS TABLIC'!B23" display="Powrót do spisu tablic"/>
    <hyperlink ref="F2" location="'SPIS TABLIC'!B24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F63"/>
  <sheetViews>
    <sheetView zoomScaleNormal="100" workbookViewId="0">
      <pane ySplit="4" topLeftCell="A5" activePane="bottomLeft" state="frozen"/>
      <selection pane="bottomLeft" sqref="A1:E1"/>
    </sheetView>
  </sheetViews>
  <sheetFormatPr defaultColWidth="9.140625" defaultRowHeight="15"/>
  <cols>
    <col min="1" max="1" width="50" style="217" customWidth="1"/>
    <col min="2" max="4" width="18.7109375" style="217" customWidth="1"/>
    <col min="5" max="5" width="18.7109375" style="418" customWidth="1"/>
    <col min="6" max="6" width="19.42578125" style="5" customWidth="1"/>
    <col min="7" max="16384" width="9.140625" style="217"/>
  </cols>
  <sheetData>
    <row r="1" spans="1:6" ht="15" customHeight="1">
      <c r="A1" s="600" t="s">
        <v>781</v>
      </c>
      <c r="B1" s="600"/>
      <c r="C1" s="600"/>
      <c r="D1" s="600"/>
      <c r="E1" s="600"/>
      <c r="F1" s="414" t="s">
        <v>599</v>
      </c>
    </row>
    <row r="2" spans="1:6" ht="15" customHeight="1">
      <c r="A2" s="601" t="s">
        <v>553</v>
      </c>
      <c r="B2" s="601"/>
      <c r="C2" s="601"/>
      <c r="D2" s="601"/>
      <c r="E2" s="601"/>
      <c r="F2" s="414" t="s">
        <v>600</v>
      </c>
    </row>
    <row r="3" spans="1:6" s="395" customFormat="1" ht="30" customHeight="1">
      <c r="A3" s="602" t="s">
        <v>826</v>
      </c>
      <c r="B3" s="380">
        <v>2010</v>
      </c>
      <c r="C3" s="380">
        <v>2017</v>
      </c>
      <c r="D3" s="558">
        <v>2018</v>
      </c>
      <c r="E3" s="559"/>
      <c r="F3" s="5"/>
    </row>
    <row r="4" spans="1:6" s="395" customFormat="1" ht="30" customHeight="1">
      <c r="A4" s="602"/>
      <c r="B4" s="558" t="s">
        <v>873</v>
      </c>
      <c r="C4" s="558"/>
      <c r="D4" s="558"/>
      <c r="E4" s="381" t="s">
        <v>644</v>
      </c>
      <c r="F4" s="5"/>
    </row>
    <row r="5" spans="1:6" s="395" customFormat="1" ht="15" customHeight="1">
      <c r="A5" s="604" t="s">
        <v>1360</v>
      </c>
      <c r="B5" s="604"/>
      <c r="C5" s="604"/>
      <c r="D5" s="604"/>
      <c r="E5" s="604"/>
      <c r="F5" s="5"/>
    </row>
    <row r="6" spans="1:6" s="395" customFormat="1" ht="15" customHeight="1">
      <c r="A6" s="603" t="s">
        <v>556</v>
      </c>
      <c r="B6" s="603"/>
      <c r="C6" s="603"/>
      <c r="D6" s="603"/>
      <c r="E6" s="603"/>
      <c r="F6" s="5"/>
    </row>
    <row r="7" spans="1:6" s="395" customFormat="1" ht="15" customHeight="1">
      <c r="A7" s="606" t="s">
        <v>1361</v>
      </c>
      <c r="B7" s="606"/>
      <c r="C7" s="606"/>
      <c r="D7" s="606"/>
      <c r="E7" s="606"/>
      <c r="F7" s="5"/>
    </row>
    <row r="8" spans="1:6" s="395" customFormat="1" ht="15" customHeight="1">
      <c r="A8" s="605" t="s">
        <v>557</v>
      </c>
      <c r="B8" s="605"/>
      <c r="C8" s="605"/>
      <c r="D8" s="605"/>
      <c r="E8" s="605"/>
      <c r="F8" s="5"/>
    </row>
    <row r="9" spans="1:6" s="395" customFormat="1" ht="15" customHeight="1">
      <c r="A9" s="101" t="s">
        <v>31</v>
      </c>
      <c r="B9" s="261">
        <v>41673</v>
      </c>
      <c r="C9" s="261">
        <v>43585</v>
      </c>
      <c r="D9" s="261">
        <v>43822</v>
      </c>
      <c r="E9" s="101">
        <v>100.5</v>
      </c>
      <c r="F9" s="355"/>
    </row>
    <row r="10" spans="1:6" s="395" customFormat="1" ht="15" customHeight="1">
      <c r="A10" s="98" t="s">
        <v>406</v>
      </c>
      <c r="B10" s="194"/>
      <c r="C10" s="194"/>
      <c r="D10" s="261"/>
      <c r="E10" s="101"/>
      <c r="F10" s="355"/>
    </row>
    <row r="11" spans="1:6" s="395" customFormat="1" ht="15" customHeight="1">
      <c r="A11" s="35" t="s">
        <v>32</v>
      </c>
      <c r="B11" s="243">
        <v>149152</v>
      </c>
      <c r="C11" s="243">
        <v>156950</v>
      </c>
      <c r="D11" s="243">
        <v>157939</v>
      </c>
      <c r="E11" s="35">
        <v>100.6</v>
      </c>
      <c r="F11" s="5"/>
    </row>
    <row r="12" spans="1:6" s="395" customFormat="1" ht="15" customHeight="1">
      <c r="A12" s="76" t="s">
        <v>450</v>
      </c>
      <c r="B12" s="194"/>
      <c r="C12" s="194"/>
      <c r="D12" s="243"/>
      <c r="E12" s="35"/>
      <c r="F12" s="5"/>
    </row>
    <row r="13" spans="1:6" s="395" customFormat="1" ht="15" customHeight="1">
      <c r="A13" s="35" t="s">
        <v>980</v>
      </c>
      <c r="B13" s="232">
        <v>2598.6999999999998</v>
      </c>
      <c r="C13" s="197">
        <v>2781</v>
      </c>
      <c r="D13" s="232">
        <v>2804.1</v>
      </c>
      <c r="E13" s="35">
        <v>100.8</v>
      </c>
      <c r="F13" s="5"/>
    </row>
    <row r="14" spans="1:6" s="395" customFormat="1" ht="15" customHeight="1">
      <c r="A14" s="76" t="s">
        <v>981</v>
      </c>
      <c r="B14" s="232"/>
      <c r="C14" s="232"/>
      <c r="D14" s="232"/>
      <c r="E14" s="35"/>
      <c r="F14" s="5"/>
    </row>
    <row r="15" spans="1:6" s="395" customFormat="1" ht="15" customHeight="1">
      <c r="A15" s="52" t="s">
        <v>33</v>
      </c>
      <c r="B15" s="194"/>
      <c r="C15" s="194"/>
      <c r="D15" s="277"/>
      <c r="E15" s="35"/>
      <c r="F15" s="5"/>
    </row>
    <row r="16" spans="1:6" s="395" customFormat="1" ht="15" customHeight="1">
      <c r="A16" s="68" t="s">
        <v>407</v>
      </c>
      <c r="B16" s="194"/>
      <c r="C16" s="194"/>
      <c r="D16" s="277"/>
      <c r="E16" s="35"/>
      <c r="F16" s="5"/>
    </row>
    <row r="17" spans="1:6" s="395" customFormat="1" ht="15" customHeight="1">
      <c r="A17" s="35" t="s">
        <v>94</v>
      </c>
      <c r="B17" s="232">
        <v>3.58</v>
      </c>
      <c r="C17" s="348">
        <v>3.6</v>
      </c>
      <c r="D17" s="348">
        <v>3.6</v>
      </c>
      <c r="E17" s="228" t="s">
        <v>750</v>
      </c>
      <c r="F17" s="5"/>
    </row>
    <row r="18" spans="1:6" s="395" customFormat="1" ht="15" customHeight="1">
      <c r="A18" s="70" t="s">
        <v>982</v>
      </c>
      <c r="B18" s="194"/>
      <c r="C18" s="194"/>
      <c r="D18" s="232"/>
      <c r="E18" s="35"/>
      <c r="F18" s="5"/>
    </row>
    <row r="19" spans="1:6" s="395" customFormat="1" ht="15" customHeight="1">
      <c r="A19" s="35" t="s">
        <v>95</v>
      </c>
      <c r="B19" s="232">
        <v>2.74</v>
      </c>
      <c r="C19" s="232">
        <v>2.52</v>
      </c>
      <c r="D19" s="232">
        <v>2.4900000000000002</v>
      </c>
      <c r="E19" s="228" t="s">
        <v>750</v>
      </c>
      <c r="F19" s="5"/>
    </row>
    <row r="20" spans="1:6" s="395" customFormat="1" ht="15" customHeight="1">
      <c r="A20" s="70" t="s">
        <v>983</v>
      </c>
      <c r="B20" s="194"/>
      <c r="C20" s="194"/>
      <c r="D20" s="232"/>
      <c r="E20" s="228"/>
      <c r="F20" s="5"/>
    </row>
    <row r="21" spans="1:6" s="395" customFormat="1" ht="15" customHeight="1">
      <c r="A21" s="35" t="s">
        <v>96</v>
      </c>
      <c r="B21" s="232">
        <v>0.77</v>
      </c>
      <c r="C21" s="348">
        <v>0.7</v>
      </c>
      <c r="D21" s="232">
        <v>0.69</v>
      </c>
      <c r="E21" s="228" t="s">
        <v>750</v>
      </c>
      <c r="F21" s="5"/>
    </row>
    <row r="22" spans="1:6" s="395" customFormat="1" ht="15" customHeight="1">
      <c r="A22" s="76" t="s">
        <v>408</v>
      </c>
      <c r="B22" s="194"/>
      <c r="C22" s="194"/>
      <c r="D22" s="232"/>
      <c r="E22" s="228"/>
      <c r="F22" s="5"/>
    </row>
    <row r="23" spans="1:6" s="395" customFormat="1" ht="15" customHeight="1">
      <c r="A23" s="52" t="s">
        <v>984</v>
      </c>
      <c r="B23" s="232">
        <v>62.4</v>
      </c>
      <c r="C23" s="232">
        <v>63.8</v>
      </c>
      <c r="D23" s="197">
        <v>64</v>
      </c>
      <c r="E23" s="228" t="s">
        <v>750</v>
      </c>
      <c r="F23" s="5"/>
    </row>
    <row r="24" spans="1:6" s="395" customFormat="1" ht="15" customHeight="1">
      <c r="A24" s="68" t="s">
        <v>985</v>
      </c>
      <c r="B24" s="194"/>
      <c r="C24" s="194"/>
      <c r="D24" s="232"/>
      <c r="E24" s="35"/>
      <c r="F24" s="5"/>
    </row>
    <row r="25" spans="1:6" s="395" customFormat="1" ht="15" customHeight="1">
      <c r="A25" s="52" t="s">
        <v>986</v>
      </c>
      <c r="B25" s="232">
        <v>22.8</v>
      </c>
      <c r="C25" s="232">
        <v>25.4</v>
      </c>
      <c r="D25" s="232">
        <v>25.7</v>
      </c>
      <c r="E25" s="228" t="s">
        <v>750</v>
      </c>
      <c r="F25" s="5"/>
    </row>
    <row r="26" spans="1:6" s="395" customFormat="1" ht="15" customHeight="1">
      <c r="A26" s="472" t="s">
        <v>987</v>
      </c>
      <c r="B26" s="449"/>
      <c r="C26" s="449"/>
      <c r="D26" s="449"/>
      <c r="E26" s="211"/>
      <c r="F26" s="5"/>
    </row>
    <row r="27" spans="1:6" s="395" customFormat="1" ht="15" customHeight="1">
      <c r="A27" s="635" t="s">
        <v>76</v>
      </c>
      <c r="B27" s="636"/>
      <c r="C27" s="636"/>
      <c r="D27" s="636"/>
      <c r="E27" s="636"/>
      <c r="F27" s="5"/>
    </row>
    <row r="28" spans="1:6" s="395" customFormat="1" ht="15" customHeight="1">
      <c r="A28" s="637" t="s">
        <v>409</v>
      </c>
      <c r="B28" s="638"/>
      <c r="C28" s="638"/>
      <c r="D28" s="638"/>
      <c r="E28" s="638"/>
      <c r="F28" s="5"/>
    </row>
    <row r="29" spans="1:6" s="395" customFormat="1" ht="15" customHeight="1">
      <c r="A29" s="35" t="s">
        <v>34</v>
      </c>
      <c r="B29" s="246">
        <v>265</v>
      </c>
      <c r="C29" s="247">
        <v>202</v>
      </c>
      <c r="D29" s="246">
        <v>241</v>
      </c>
      <c r="E29" s="192">
        <v>119.3</v>
      </c>
      <c r="F29" s="5"/>
    </row>
    <row r="30" spans="1:6" s="395" customFormat="1" ht="15.75" customHeight="1">
      <c r="A30" s="76" t="s">
        <v>410</v>
      </c>
      <c r="B30" s="305"/>
      <c r="C30" s="305"/>
      <c r="D30" s="246"/>
      <c r="E30" s="192"/>
      <c r="F30" s="5"/>
    </row>
    <row r="31" spans="1:6" s="395" customFormat="1" ht="15" customHeight="1">
      <c r="A31" s="35" t="s">
        <v>988</v>
      </c>
      <c r="B31" s="246">
        <v>108</v>
      </c>
      <c r="C31" s="247">
        <v>94</v>
      </c>
      <c r="D31" s="246">
        <v>87</v>
      </c>
      <c r="E31" s="192">
        <v>92.6</v>
      </c>
      <c r="F31" s="5"/>
    </row>
    <row r="32" spans="1:6" s="395" customFormat="1" ht="15" customHeight="1">
      <c r="A32" s="70" t="s">
        <v>989</v>
      </c>
      <c r="B32" s="305"/>
      <c r="C32" s="305"/>
      <c r="D32" s="246"/>
      <c r="E32" s="192"/>
      <c r="F32" s="5"/>
    </row>
    <row r="33" spans="1:6" s="395" customFormat="1" ht="15" customHeight="1">
      <c r="A33" s="35" t="s">
        <v>35</v>
      </c>
      <c r="B33" s="306" t="s">
        <v>754</v>
      </c>
      <c r="C33" s="247">
        <v>921</v>
      </c>
      <c r="D33" s="246">
        <v>1000</v>
      </c>
      <c r="E33" s="192">
        <v>108.6</v>
      </c>
      <c r="F33" s="5"/>
    </row>
    <row r="34" spans="1:6" s="395" customFormat="1" ht="15" customHeight="1">
      <c r="A34" s="76" t="s">
        <v>411</v>
      </c>
      <c r="B34" s="305"/>
      <c r="C34" s="305"/>
      <c r="D34" s="246"/>
      <c r="E34" s="192"/>
      <c r="F34" s="5"/>
    </row>
    <row r="35" spans="1:6" s="395" customFormat="1" ht="15" customHeight="1">
      <c r="A35" s="35" t="s">
        <v>990</v>
      </c>
      <c r="B35" s="306" t="s">
        <v>754</v>
      </c>
      <c r="C35" s="247">
        <v>553</v>
      </c>
      <c r="D35" s="246">
        <v>500</v>
      </c>
      <c r="E35" s="192">
        <v>90.4</v>
      </c>
      <c r="F35" s="5"/>
    </row>
    <row r="36" spans="1:6" s="395" customFormat="1" ht="15" customHeight="1">
      <c r="A36" s="70" t="s">
        <v>991</v>
      </c>
      <c r="B36" s="305"/>
      <c r="C36" s="305"/>
      <c r="D36" s="246"/>
      <c r="E36" s="192"/>
      <c r="F36" s="5"/>
    </row>
    <row r="37" spans="1:6" s="395" customFormat="1" ht="15" customHeight="1">
      <c r="A37" s="35" t="s">
        <v>992</v>
      </c>
      <c r="B37" s="246">
        <v>28829</v>
      </c>
      <c r="C37" s="247">
        <v>22200</v>
      </c>
      <c r="D37" s="246">
        <v>23360</v>
      </c>
      <c r="E37" s="192">
        <v>105.2</v>
      </c>
      <c r="F37" s="5"/>
    </row>
    <row r="38" spans="1:6" s="395" customFormat="1" ht="15" customHeight="1">
      <c r="A38" s="76" t="s">
        <v>993</v>
      </c>
      <c r="B38" s="305"/>
      <c r="C38" s="305"/>
      <c r="D38" s="246"/>
      <c r="E38" s="192"/>
      <c r="F38" s="5"/>
    </row>
    <row r="39" spans="1:6" s="395" customFormat="1" ht="15" customHeight="1">
      <c r="A39" s="35" t="s">
        <v>994</v>
      </c>
      <c r="B39" s="246">
        <v>17585</v>
      </c>
      <c r="C39" s="247">
        <v>15004</v>
      </c>
      <c r="D39" s="246">
        <v>14164</v>
      </c>
      <c r="E39" s="192">
        <v>94.4</v>
      </c>
      <c r="F39" s="5"/>
    </row>
    <row r="40" spans="1:6" s="395" customFormat="1" ht="15" customHeight="1">
      <c r="A40" s="70" t="s">
        <v>989</v>
      </c>
      <c r="B40" s="62"/>
      <c r="C40" s="62"/>
      <c r="D40" s="62"/>
      <c r="E40" s="192"/>
      <c r="F40" s="5"/>
    </row>
    <row r="41" spans="1:6" s="395" customFormat="1" ht="15" customHeight="1">
      <c r="A41" s="52" t="s">
        <v>995</v>
      </c>
      <c r="B41" s="197">
        <v>108.8</v>
      </c>
      <c r="C41" s="197">
        <v>109.9</v>
      </c>
      <c r="D41" s="300">
        <v>96.9</v>
      </c>
      <c r="E41" s="235">
        <v>88.2</v>
      </c>
      <c r="F41" s="5"/>
    </row>
    <row r="42" spans="1:6" s="395" customFormat="1" ht="15" customHeight="1">
      <c r="A42" s="68" t="s">
        <v>996</v>
      </c>
      <c r="B42" s="307"/>
      <c r="C42" s="307"/>
      <c r="D42" s="300"/>
      <c r="E42" s="192"/>
      <c r="F42" s="5"/>
    </row>
    <row r="43" spans="1:6" s="395" customFormat="1" ht="15" customHeight="1">
      <c r="A43" s="35" t="s">
        <v>997</v>
      </c>
      <c r="B43" s="197">
        <v>162.80000000000001</v>
      </c>
      <c r="C43" s="197">
        <v>159.6</v>
      </c>
      <c r="D43" s="300">
        <v>162.80000000000001</v>
      </c>
      <c r="E43" s="235">
        <v>102</v>
      </c>
      <c r="F43" s="5"/>
    </row>
    <row r="44" spans="1:6" s="395" customFormat="1" ht="15" customHeight="1">
      <c r="A44" s="76" t="s">
        <v>998</v>
      </c>
      <c r="B44" s="73"/>
      <c r="C44" s="90"/>
      <c r="D44" s="90"/>
      <c r="E44" s="192"/>
      <c r="F44" s="5"/>
    </row>
    <row r="45" spans="1:6" s="395" customFormat="1" ht="15" customHeight="1">
      <c r="A45" s="35" t="s">
        <v>5</v>
      </c>
      <c r="B45" s="246">
        <v>226</v>
      </c>
      <c r="C45" s="247">
        <v>189</v>
      </c>
      <c r="D45" s="246">
        <v>306</v>
      </c>
      <c r="E45" s="192">
        <v>161.9</v>
      </c>
      <c r="F45" s="5"/>
    </row>
    <row r="46" spans="1:6" s="395" customFormat="1" ht="15" customHeight="1">
      <c r="A46" s="76" t="s">
        <v>412</v>
      </c>
      <c r="B46" s="38"/>
      <c r="C46" s="38"/>
      <c r="D46" s="62"/>
      <c r="E46" s="63"/>
      <c r="F46" s="5"/>
    </row>
    <row r="47" spans="1:6" s="395" customFormat="1" ht="15" customHeight="1">
      <c r="A47" s="35" t="s">
        <v>1205</v>
      </c>
      <c r="B47" s="231" t="s">
        <v>754</v>
      </c>
      <c r="C47" s="231" t="s">
        <v>754</v>
      </c>
      <c r="D47" s="246">
        <v>92</v>
      </c>
      <c r="E47" s="33" t="s">
        <v>750</v>
      </c>
      <c r="F47" s="5"/>
    </row>
    <row r="48" spans="1:6" s="395" customFormat="1" ht="15" customHeight="1">
      <c r="A48" s="70" t="s">
        <v>999</v>
      </c>
      <c r="B48" s="38"/>
      <c r="C48" s="38"/>
      <c r="D48" s="62"/>
      <c r="E48" s="63"/>
      <c r="F48" s="5"/>
    </row>
    <row r="49" spans="1:6" s="395" customFormat="1" ht="15" customHeight="1">
      <c r="A49" s="52" t="s">
        <v>206</v>
      </c>
      <c r="B49" s="38"/>
      <c r="C49" s="38"/>
      <c r="D49" s="189"/>
      <c r="E49" s="63"/>
      <c r="F49" s="5"/>
    </row>
    <row r="50" spans="1:6" s="395" customFormat="1" ht="15" customHeight="1">
      <c r="A50" s="52" t="s">
        <v>1112</v>
      </c>
      <c r="B50" s="246">
        <v>275</v>
      </c>
      <c r="C50" s="247">
        <v>527</v>
      </c>
      <c r="D50" s="246">
        <v>323</v>
      </c>
      <c r="E50" s="192">
        <v>61.3</v>
      </c>
      <c r="F50" s="5"/>
    </row>
    <row r="51" spans="1:6" s="395" customFormat="1" ht="15" customHeight="1">
      <c r="A51" s="68" t="s">
        <v>502</v>
      </c>
      <c r="B51" s="62"/>
      <c r="C51" s="62"/>
      <c r="D51" s="62"/>
      <c r="E51" s="63"/>
      <c r="F51" s="5"/>
    </row>
    <row r="52" spans="1:6" s="395" customFormat="1" ht="15" customHeight="1">
      <c r="A52" s="68" t="s">
        <v>1113</v>
      </c>
      <c r="B52" s="62"/>
      <c r="C52" s="62"/>
      <c r="D52" s="62"/>
      <c r="E52" s="63"/>
      <c r="F52" s="5"/>
    </row>
    <row r="53" spans="1:6" s="395" customFormat="1" ht="15" customHeight="1">
      <c r="A53" s="35" t="s">
        <v>1205</v>
      </c>
      <c r="B53" s="231" t="s">
        <v>754</v>
      </c>
      <c r="C53" s="231" t="s">
        <v>754</v>
      </c>
      <c r="D53" s="246">
        <v>85</v>
      </c>
      <c r="E53" s="33" t="s">
        <v>750</v>
      </c>
      <c r="F53" s="5"/>
    </row>
    <row r="54" spans="1:6" s="395" customFormat="1" ht="15" customHeight="1">
      <c r="A54" s="70" t="s">
        <v>999</v>
      </c>
      <c r="B54" s="57"/>
      <c r="C54" s="57"/>
      <c r="D54" s="57"/>
      <c r="E54" s="78"/>
      <c r="F54" s="5"/>
    </row>
    <row r="55" spans="1:6" s="395" customFormat="1" ht="15" customHeight="1">
      <c r="A55" s="220"/>
      <c r="B55" s="5"/>
      <c r="C55" s="5"/>
      <c r="D55" s="5"/>
      <c r="E55" s="211"/>
      <c r="F55" s="5"/>
    </row>
    <row r="56" spans="1:6" ht="15" customHeight="1">
      <c r="A56" s="610" t="s">
        <v>1204</v>
      </c>
      <c r="B56" s="610"/>
      <c r="C56" s="610"/>
      <c r="D56" s="610"/>
      <c r="E56" s="610"/>
    </row>
    <row r="57" spans="1:6" ht="15" customHeight="1">
      <c r="A57" s="565" t="s">
        <v>1255</v>
      </c>
      <c r="B57" s="634"/>
      <c r="C57" s="634"/>
      <c r="D57" s="634"/>
      <c r="E57" s="634"/>
    </row>
    <row r="58" spans="1:6" ht="15" customHeight="1">
      <c r="A58" s="565" t="s">
        <v>1254</v>
      </c>
      <c r="B58" s="565"/>
      <c r="C58" s="565"/>
      <c r="D58" s="565"/>
      <c r="E58" s="565"/>
    </row>
    <row r="59" spans="1:6" ht="15" customHeight="1">
      <c r="A59" s="382" t="s">
        <v>1202</v>
      </c>
      <c r="B59" s="382"/>
      <c r="C59" s="382"/>
      <c r="D59" s="382"/>
      <c r="E59" s="382"/>
    </row>
    <row r="60" spans="1:6" ht="15" customHeight="1">
      <c r="A60" s="609" t="s">
        <v>1253</v>
      </c>
      <c r="B60" s="610"/>
      <c r="C60" s="610"/>
      <c r="D60" s="610"/>
      <c r="E60" s="610"/>
    </row>
    <row r="61" spans="1:6" ht="15" customHeight="1">
      <c r="A61" s="628" t="s">
        <v>1257</v>
      </c>
      <c r="B61" s="633"/>
      <c r="C61" s="633"/>
      <c r="D61" s="633"/>
      <c r="E61" s="633"/>
    </row>
    <row r="62" spans="1:6" ht="15" customHeight="1">
      <c r="A62" s="628" t="s">
        <v>1256</v>
      </c>
      <c r="B62" s="633"/>
      <c r="C62" s="633"/>
      <c r="D62" s="633"/>
      <c r="E62" s="633"/>
    </row>
    <row r="63" spans="1:6">
      <c r="A63" s="631"/>
      <c r="B63" s="632"/>
      <c r="C63" s="632"/>
      <c r="D63" s="632"/>
      <c r="E63" s="632"/>
    </row>
  </sheetData>
  <mergeCells count="18">
    <mergeCell ref="A1:E1"/>
    <mergeCell ref="A2:E2"/>
    <mergeCell ref="A57:E57"/>
    <mergeCell ref="A27:E27"/>
    <mergeCell ref="A56:E56"/>
    <mergeCell ref="A3:A4"/>
    <mergeCell ref="D3:E3"/>
    <mergeCell ref="B4:D4"/>
    <mergeCell ref="A7:E7"/>
    <mergeCell ref="A28:E28"/>
    <mergeCell ref="A6:E6"/>
    <mergeCell ref="A5:E5"/>
    <mergeCell ref="A8:E8"/>
    <mergeCell ref="A63:E63"/>
    <mergeCell ref="A61:E61"/>
    <mergeCell ref="A58:E58"/>
    <mergeCell ref="A60:E60"/>
    <mergeCell ref="A62:E62"/>
  </mergeCells>
  <hyperlinks>
    <hyperlink ref="F1" location="'SPIS TABLIC'!B25" display="Powrót do spisu tablic"/>
    <hyperlink ref="F2" location="'SPIS TABLIC'!B26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F105"/>
  <sheetViews>
    <sheetView zoomScaleNormal="100" workbookViewId="0">
      <pane ySplit="4" topLeftCell="A5" activePane="bottomLeft" state="frozen"/>
      <selection pane="bottomLeft" sqref="A1:E1"/>
    </sheetView>
  </sheetViews>
  <sheetFormatPr defaultColWidth="9.140625" defaultRowHeight="15"/>
  <cols>
    <col min="1" max="1" width="44.7109375" style="418" customWidth="1"/>
    <col min="2" max="5" width="15.7109375" style="418" customWidth="1"/>
    <col min="6" max="6" width="19.5703125" style="5" customWidth="1"/>
    <col min="7" max="16384" width="9.140625" style="217"/>
  </cols>
  <sheetData>
    <row r="1" spans="1:6" ht="15" customHeight="1">
      <c r="A1" s="641" t="s">
        <v>782</v>
      </c>
      <c r="B1" s="641"/>
      <c r="C1" s="641"/>
      <c r="D1" s="641"/>
      <c r="E1" s="641"/>
      <c r="F1" s="414" t="s">
        <v>599</v>
      </c>
    </row>
    <row r="2" spans="1:6" ht="15" customHeight="1">
      <c r="A2" s="624" t="s">
        <v>554</v>
      </c>
      <c r="B2" s="624"/>
      <c r="C2" s="624"/>
      <c r="D2" s="624"/>
      <c r="E2" s="624"/>
      <c r="F2" s="414" t="s">
        <v>600</v>
      </c>
    </row>
    <row r="3" spans="1:6" s="395" customFormat="1" ht="30" customHeight="1">
      <c r="A3" s="602" t="s">
        <v>826</v>
      </c>
      <c r="B3" s="380">
        <v>2010</v>
      </c>
      <c r="C3" s="380">
        <v>2017</v>
      </c>
      <c r="D3" s="558">
        <v>2018</v>
      </c>
      <c r="E3" s="559"/>
      <c r="F3" s="5"/>
    </row>
    <row r="4" spans="1:6" s="395" customFormat="1" ht="30" customHeight="1">
      <c r="A4" s="602"/>
      <c r="B4" s="558" t="s">
        <v>873</v>
      </c>
      <c r="C4" s="558"/>
      <c r="D4" s="558"/>
      <c r="E4" s="381" t="s">
        <v>644</v>
      </c>
      <c r="F4" s="5"/>
    </row>
    <row r="5" spans="1:6" s="395" customFormat="1" ht="15" customHeight="1">
      <c r="A5" s="47" t="s">
        <v>60</v>
      </c>
      <c r="B5" s="64"/>
      <c r="C5" s="64"/>
      <c r="D5" s="65"/>
      <c r="E5" s="66"/>
      <c r="F5" s="5"/>
    </row>
    <row r="6" spans="1:6" s="395" customFormat="1" ht="15" customHeight="1">
      <c r="A6" s="47" t="s">
        <v>535</v>
      </c>
      <c r="B6" s="67"/>
      <c r="C6" s="67"/>
      <c r="D6" s="65"/>
      <c r="E6" s="66"/>
      <c r="F6" s="5"/>
    </row>
    <row r="7" spans="1:6" s="395" customFormat="1" ht="15" customHeight="1">
      <c r="A7" s="47" t="s">
        <v>62</v>
      </c>
      <c r="B7" s="38"/>
      <c r="C7" s="38"/>
      <c r="D7" s="65"/>
      <c r="E7" s="66"/>
      <c r="F7" s="5"/>
    </row>
    <row r="8" spans="1:6" s="395" customFormat="1" ht="15" customHeight="1">
      <c r="A8" s="68" t="s">
        <v>537</v>
      </c>
      <c r="B8" s="38"/>
      <c r="C8" s="38"/>
      <c r="D8" s="65"/>
      <c r="E8" s="66"/>
      <c r="F8" s="5"/>
    </row>
    <row r="9" spans="1:6" s="395" customFormat="1" ht="15" customHeight="1">
      <c r="A9" s="68" t="s">
        <v>542</v>
      </c>
      <c r="B9" s="38"/>
      <c r="C9" s="38"/>
      <c r="D9" s="65"/>
      <c r="E9" s="66"/>
      <c r="F9" s="5"/>
    </row>
    <row r="10" spans="1:6" s="395" customFormat="1" ht="15" customHeight="1">
      <c r="A10" s="68" t="s">
        <v>536</v>
      </c>
      <c r="B10" s="57"/>
      <c r="C10" s="57"/>
      <c r="D10" s="65"/>
      <c r="E10" s="66"/>
      <c r="F10" s="5"/>
    </row>
    <row r="11" spans="1:6" s="395" customFormat="1" ht="15" customHeight="1">
      <c r="A11" s="35" t="s">
        <v>97</v>
      </c>
      <c r="B11" s="246">
        <v>405</v>
      </c>
      <c r="C11" s="247">
        <v>347</v>
      </c>
      <c r="D11" s="246">
        <v>268</v>
      </c>
      <c r="E11" s="192">
        <v>77.2</v>
      </c>
      <c r="F11" s="355"/>
    </row>
    <row r="12" spans="1:6" s="395" customFormat="1" ht="15" customHeight="1">
      <c r="A12" s="70" t="s">
        <v>1000</v>
      </c>
      <c r="B12" s="247"/>
      <c r="C12" s="247"/>
      <c r="D12" s="246"/>
      <c r="E12" s="192"/>
      <c r="F12" s="355"/>
    </row>
    <row r="13" spans="1:6" s="395" customFormat="1" ht="15" customHeight="1">
      <c r="A13" s="35" t="s">
        <v>63</v>
      </c>
      <c r="B13" s="246">
        <v>12587</v>
      </c>
      <c r="C13" s="247">
        <v>8540</v>
      </c>
      <c r="D13" s="246">
        <v>7254</v>
      </c>
      <c r="E13" s="192">
        <v>84.9</v>
      </c>
      <c r="F13" s="5"/>
    </row>
    <row r="14" spans="1:6" s="395" customFormat="1" ht="15" customHeight="1">
      <c r="A14" s="70" t="s">
        <v>1001</v>
      </c>
      <c r="B14" s="62"/>
      <c r="C14" s="57"/>
      <c r="D14" s="62"/>
      <c r="E14" s="63"/>
      <c r="F14" s="5"/>
    </row>
    <row r="15" spans="1:6" s="395" customFormat="1" ht="15" customHeight="1">
      <c r="A15" s="47" t="s">
        <v>520</v>
      </c>
      <c r="B15" s="57"/>
      <c r="C15" s="57"/>
      <c r="D15" s="71"/>
      <c r="E15" s="72"/>
      <c r="F15" s="5"/>
    </row>
    <row r="16" spans="1:6" s="395" customFormat="1" ht="15" customHeight="1">
      <c r="A16" s="47" t="s">
        <v>604</v>
      </c>
      <c r="B16" s="57"/>
      <c r="C16" s="57"/>
      <c r="D16" s="71"/>
      <c r="E16" s="72"/>
      <c r="F16" s="5"/>
    </row>
    <row r="17" spans="1:6" s="395" customFormat="1" ht="15" customHeight="1">
      <c r="A17" s="47" t="s">
        <v>519</v>
      </c>
      <c r="B17" s="57"/>
      <c r="C17" s="57"/>
      <c r="D17" s="71"/>
      <c r="E17" s="72"/>
      <c r="F17" s="5"/>
    </row>
    <row r="18" spans="1:6" s="395" customFormat="1" ht="15" customHeight="1">
      <c r="A18" s="47" t="s">
        <v>620</v>
      </c>
      <c r="B18" s="57"/>
      <c r="C18" s="57"/>
      <c r="D18" s="71"/>
      <c r="E18" s="72"/>
      <c r="F18" s="5"/>
    </row>
    <row r="19" spans="1:6" s="395" customFormat="1" ht="15" customHeight="1">
      <c r="A19" s="68" t="s">
        <v>522</v>
      </c>
      <c r="B19" s="57"/>
      <c r="C19" s="57"/>
      <c r="D19" s="71"/>
      <c r="E19" s="72"/>
      <c r="F19" s="5"/>
    </row>
    <row r="20" spans="1:6" s="395" customFormat="1" ht="15" customHeight="1">
      <c r="A20" s="68" t="s">
        <v>521</v>
      </c>
      <c r="B20" s="57"/>
      <c r="C20" s="57"/>
      <c r="D20" s="71"/>
      <c r="E20" s="72"/>
      <c r="F20" s="5"/>
    </row>
    <row r="21" spans="1:6" s="395" customFormat="1" ht="15" customHeight="1">
      <c r="A21" s="68" t="s">
        <v>606</v>
      </c>
      <c r="B21" s="57"/>
      <c r="C21" s="57"/>
      <c r="D21" s="71"/>
      <c r="E21" s="72"/>
      <c r="F21" s="5"/>
    </row>
    <row r="22" spans="1:6" s="395" customFormat="1" ht="15" customHeight="1">
      <c r="A22" s="35" t="s">
        <v>97</v>
      </c>
      <c r="B22" s="232">
        <v>99.7</v>
      </c>
      <c r="C22" s="232">
        <v>99.4</v>
      </c>
      <c r="D22" s="231">
        <v>99.4</v>
      </c>
      <c r="E22" s="228" t="s">
        <v>750</v>
      </c>
      <c r="F22" s="5"/>
    </row>
    <row r="23" spans="1:6" s="395" customFormat="1" ht="15" customHeight="1">
      <c r="A23" s="70" t="s">
        <v>854</v>
      </c>
      <c r="B23" s="232"/>
      <c r="C23" s="232"/>
      <c r="D23" s="231"/>
      <c r="E23" s="228"/>
      <c r="F23" s="5"/>
    </row>
    <row r="24" spans="1:6" s="395" customFormat="1" ht="15" customHeight="1">
      <c r="A24" s="35" t="s">
        <v>63</v>
      </c>
      <c r="B24" s="232">
        <v>36.299999999999997</v>
      </c>
      <c r="C24" s="232">
        <v>57.3</v>
      </c>
      <c r="D24" s="231">
        <v>54.1</v>
      </c>
      <c r="E24" s="228" t="s">
        <v>750</v>
      </c>
      <c r="F24" s="5"/>
    </row>
    <row r="25" spans="1:6" s="395" customFormat="1" ht="15" customHeight="1">
      <c r="A25" s="70" t="s">
        <v>855</v>
      </c>
      <c r="B25" s="232"/>
      <c r="C25" s="232"/>
      <c r="D25" s="231"/>
      <c r="E25" s="228"/>
      <c r="F25" s="5"/>
    </row>
    <row r="26" spans="1:6" s="395" customFormat="1" ht="15" customHeight="1">
      <c r="A26" s="47" t="s">
        <v>1258</v>
      </c>
      <c r="B26" s="232"/>
      <c r="C26" s="232"/>
      <c r="D26" s="232"/>
      <c r="E26" s="35"/>
      <c r="F26" s="400"/>
    </row>
    <row r="27" spans="1:6" s="395" customFormat="1" ht="15" customHeight="1">
      <c r="A27" s="47" t="s">
        <v>605</v>
      </c>
      <c r="B27" s="232"/>
      <c r="C27" s="232"/>
      <c r="D27" s="232"/>
      <c r="E27" s="35"/>
      <c r="F27" s="5"/>
    </row>
    <row r="28" spans="1:6" s="395" customFormat="1" ht="15" customHeight="1">
      <c r="A28" s="47" t="s">
        <v>1128</v>
      </c>
      <c r="B28" s="193">
        <v>14.7</v>
      </c>
      <c r="C28" s="193">
        <v>10.5</v>
      </c>
      <c r="D28" s="232">
        <v>10.199999999999999</v>
      </c>
      <c r="E28" s="35">
        <v>97.1</v>
      </c>
      <c r="F28" s="5"/>
    </row>
    <row r="29" spans="1:6" s="395" customFormat="1" ht="15" customHeight="1">
      <c r="A29" s="68" t="s">
        <v>1259</v>
      </c>
      <c r="B29" s="232"/>
      <c r="C29" s="232"/>
      <c r="D29" s="232"/>
      <c r="E29" s="35"/>
      <c r="F29" s="5"/>
    </row>
    <row r="30" spans="1:6" s="395" customFormat="1" ht="15" customHeight="1">
      <c r="A30" s="68" t="s">
        <v>607</v>
      </c>
      <c r="B30" s="232"/>
      <c r="C30" s="232"/>
      <c r="D30" s="232"/>
      <c r="E30" s="35"/>
      <c r="F30" s="5"/>
    </row>
    <row r="31" spans="1:6" s="395" customFormat="1" ht="15" customHeight="1">
      <c r="A31" s="68" t="s">
        <v>1002</v>
      </c>
      <c r="B31" s="232"/>
      <c r="C31" s="232"/>
      <c r="D31" s="232"/>
      <c r="E31" s="35"/>
      <c r="F31" s="5"/>
    </row>
    <row r="32" spans="1:6" s="395" customFormat="1" ht="15" customHeight="1">
      <c r="A32" s="47" t="s">
        <v>524</v>
      </c>
      <c r="B32" s="232"/>
      <c r="C32" s="232"/>
      <c r="D32" s="232"/>
      <c r="E32" s="228"/>
      <c r="F32" s="5"/>
    </row>
    <row r="33" spans="1:6" s="395" customFormat="1" ht="15" customHeight="1">
      <c r="A33" s="47" t="s">
        <v>523</v>
      </c>
      <c r="B33" s="232">
        <v>93.1</v>
      </c>
      <c r="C33" s="232">
        <v>99.6</v>
      </c>
      <c r="D33" s="232">
        <v>99.7</v>
      </c>
      <c r="E33" s="228" t="s">
        <v>750</v>
      </c>
      <c r="F33" s="5"/>
    </row>
    <row r="34" spans="1:6" s="395" customFormat="1" ht="15" customHeight="1">
      <c r="A34" s="68" t="s">
        <v>525</v>
      </c>
      <c r="B34" s="232"/>
      <c r="C34" s="232"/>
      <c r="D34" s="232"/>
      <c r="E34" s="228"/>
      <c r="F34" s="5"/>
    </row>
    <row r="35" spans="1:6" s="395" customFormat="1" ht="15" customHeight="1">
      <c r="A35" s="68" t="s">
        <v>543</v>
      </c>
      <c r="B35" s="232"/>
      <c r="C35" s="232"/>
      <c r="D35" s="232"/>
      <c r="E35" s="228"/>
      <c r="F35" s="5"/>
    </row>
    <row r="36" spans="1:6" s="395" customFormat="1" ht="15" customHeight="1">
      <c r="A36" s="47" t="s">
        <v>526</v>
      </c>
      <c r="B36" s="232"/>
      <c r="C36" s="232"/>
      <c r="D36" s="232"/>
      <c r="E36" s="35"/>
      <c r="F36" s="5"/>
    </row>
    <row r="37" spans="1:6" s="395" customFormat="1" ht="15" customHeight="1">
      <c r="A37" s="47" t="s">
        <v>608</v>
      </c>
      <c r="B37" s="232">
        <v>147.6</v>
      </c>
      <c r="C37" s="232">
        <v>116.7</v>
      </c>
      <c r="D37" s="232">
        <v>105.8</v>
      </c>
      <c r="E37" s="35">
        <v>90.7</v>
      </c>
      <c r="F37" s="5"/>
    </row>
    <row r="38" spans="1:6" s="395" customFormat="1" ht="15" customHeight="1">
      <c r="A38" s="48" t="s">
        <v>484</v>
      </c>
      <c r="B38" s="232"/>
      <c r="C38" s="232"/>
      <c r="D38" s="232"/>
      <c r="E38" s="35"/>
      <c r="F38" s="5"/>
    </row>
    <row r="39" spans="1:6" s="395" customFormat="1" ht="15" customHeight="1">
      <c r="A39" s="48" t="s">
        <v>793</v>
      </c>
      <c r="B39" s="232"/>
      <c r="C39" s="232"/>
      <c r="D39" s="232"/>
      <c r="E39" s="35"/>
      <c r="F39" s="5"/>
    </row>
    <row r="40" spans="1:6" s="395" customFormat="1" ht="15" customHeight="1">
      <c r="A40" s="35" t="s">
        <v>98</v>
      </c>
      <c r="B40" s="231" t="s">
        <v>754</v>
      </c>
      <c r="C40" s="232">
        <v>0.1</v>
      </c>
      <c r="D40" s="232">
        <v>0.1</v>
      </c>
      <c r="E40" s="192">
        <v>100</v>
      </c>
      <c r="F40" s="5"/>
    </row>
    <row r="41" spans="1:6" s="395" customFormat="1" ht="15" customHeight="1">
      <c r="A41" s="70" t="s">
        <v>1003</v>
      </c>
      <c r="B41" s="243"/>
      <c r="C41" s="232"/>
      <c r="D41" s="232"/>
      <c r="E41" s="192"/>
      <c r="F41" s="5"/>
    </row>
    <row r="42" spans="1:6" s="395" customFormat="1" ht="15" customHeight="1">
      <c r="A42" s="35" t="s">
        <v>36</v>
      </c>
      <c r="B42" s="232"/>
      <c r="C42" s="232"/>
      <c r="D42" s="232"/>
      <c r="E42" s="192"/>
      <c r="F42" s="5"/>
    </row>
    <row r="43" spans="1:6" s="395" customFormat="1" ht="15" customHeight="1">
      <c r="A43" s="76" t="s">
        <v>413</v>
      </c>
      <c r="B43" s="232"/>
      <c r="C43" s="232"/>
      <c r="D43" s="277"/>
      <c r="E43" s="192"/>
      <c r="F43" s="5"/>
    </row>
    <row r="44" spans="1:6" s="395" customFormat="1" ht="15" customHeight="1">
      <c r="A44" s="35" t="s">
        <v>45</v>
      </c>
      <c r="B44" s="243">
        <v>1</v>
      </c>
      <c r="C44" s="243">
        <v>1</v>
      </c>
      <c r="D44" s="280">
        <v>1</v>
      </c>
      <c r="E44" s="192">
        <v>100</v>
      </c>
      <c r="F44" s="5"/>
    </row>
    <row r="45" spans="1:6" s="395" customFormat="1" ht="15" customHeight="1">
      <c r="A45" s="70" t="s">
        <v>1004</v>
      </c>
      <c r="B45" s="232"/>
      <c r="C45" s="232"/>
      <c r="D45" s="243"/>
      <c r="E45" s="192"/>
      <c r="F45" s="5"/>
    </row>
    <row r="46" spans="1:6" s="395" customFormat="1" ht="15" customHeight="1">
      <c r="A46" s="47" t="s">
        <v>528</v>
      </c>
      <c r="B46" s="232"/>
      <c r="C46" s="232"/>
      <c r="D46" s="243"/>
      <c r="E46" s="192"/>
      <c r="F46" s="5"/>
    </row>
    <row r="47" spans="1:6" s="395" customFormat="1" ht="15" customHeight="1">
      <c r="A47" s="47" t="s">
        <v>538</v>
      </c>
      <c r="B47" s="232">
        <v>32.4</v>
      </c>
      <c r="C47" s="232">
        <v>28.8</v>
      </c>
      <c r="D47" s="232">
        <v>31.4</v>
      </c>
      <c r="E47" s="192">
        <v>109</v>
      </c>
      <c r="F47" s="5"/>
    </row>
    <row r="48" spans="1:6" s="395" customFormat="1" ht="15" customHeight="1">
      <c r="A48" s="68" t="s">
        <v>527</v>
      </c>
      <c r="B48" s="232"/>
      <c r="C48" s="232"/>
      <c r="D48" s="232"/>
      <c r="E48" s="35"/>
      <c r="F48" s="5"/>
    </row>
    <row r="49" spans="1:6" s="395" customFormat="1" ht="15" customHeight="1">
      <c r="A49" s="68" t="s">
        <v>794</v>
      </c>
      <c r="B49" s="232"/>
      <c r="C49" s="232"/>
      <c r="D49" s="232"/>
      <c r="E49" s="35"/>
      <c r="F49" s="5"/>
    </row>
    <row r="50" spans="1:6" s="395" customFormat="1" ht="15" customHeight="1">
      <c r="A50" s="35" t="s">
        <v>99</v>
      </c>
      <c r="B50" s="232">
        <v>18.2</v>
      </c>
      <c r="C50" s="232">
        <v>26.4</v>
      </c>
      <c r="D50" s="232">
        <v>20.7</v>
      </c>
      <c r="E50" s="35">
        <v>78.400000000000006</v>
      </c>
      <c r="F50" s="5"/>
    </row>
    <row r="51" spans="1:6" s="395" customFormat="1" ht="15" customHeight="1">
      <c r="A51" s="76" t="s">
        <v>735</v>
      </c>
      <c r="B51" s="243"/>
      <c r="C51" s="232"/>
      <c r="D51" s="232"/>
      <c r="E51" s="35"/>
      <c r="F51" s="5"/>
    </row>
    <row r="52" spans="1:6" s="395" customFormat="1" ht="15" customHeight="1">
      <c r="A52" s="47" t="s">
        <v>77</v>
      </c>
      <c r="B52" s="232"/>
      <c r="C52" s="232"/>
      <c r="D52" s="280"/>
      <c r="E52" s="35"/>
      <c r="F52" s="5"/>
    </row>
    <row r="53" spans="1:6" s="395" customFormat="1" ht="15" customHeight="1">
      <c r="A53" s="68" t="s">
        <v>414</v>
      </c>
      <c r="B53" s="232"/>
      <c r="C53" s="232"/>
      <c r="D53" s="280"/>
      <c r="E53" s="35"/>
      <c r="F53" s="5"/>
    </row>
    <row r="54" spans="1:6" s="395" customFormat="1" ht="15" customHeight="1">
      <c r="A54" s="35" t="s">
        <v>100</v>
      </c>
      <c r="B54" s="243">
        <v>6</v>
      </c>
      <c r="C54" s="243">
        <v>1</v>
      </c>
      <c r="D54" s="243">
        <v>1</v>
      </c>
      <c r="E54" s="192">
        <v>100</v>
      </c>
      <c r="F54" s="5"/>
    </row>
    <row r="55" spans="1:6" s="395" customFormat="1" ht="15" customHeight="1">
      <c r="A55" s="70" t="s">
        <v>1005</v>
      </c>
      <c r="B55" s="232"/>
      <c r="C55" s="232"/>
      <c r="D55" s="243"/>
      <c r="E55" s="35"/>
      <c r="F55" s="5"/>
    </row>
    <row r="56" spans="1:6" s="395" customFormat="1" ht="15" customHeight="1">
      <c r="A56" s="35" t="s">
        <v>101</v>
      </c>
      <c r="B56" s="243">
        <v>3</v>
      </c>
      <c r="C56" s="231" t="s">
        <v>754</v>
      </c>
      <c r="D56" s="231" t="s">
        <v>754</v>
      </c>
      <c r="E56" s="287" t="s">
        <v>754</v>
      </c>
      <c r="F56" s="5"/>
    </row>
    <row r="57" spans="1:6" s="395" customFormat="1" ht="15" customHeight="1">
      <c r="A57" s="70" t="s">
        <v>1006</v>
      </c>
      <c r="B57" s="232"/>
      <c r="C57" s="232"/>
      <c r="D57" s="243"/>
      <c r="E57" s="35"/>
      <c r="F57" s="5"/>
    </row>
    <row r="58" spans="1:6" s="395" customFormat="1" ht="15" customHeight="1">
      <c r="A58" s="47" t="s">
        <v>529</v>
      </c>
      <c r="B58" s="232"/>
      <c r="C58" s="232"/>
      <c r="D58" s="232"/>
      <c r="E58" s="35"/>
      <c r="F58" s="5"/>
    </row>
    <row r="59" spans="1:6" s="395" customFormat="1" ht="15" customHeight="1">
      <c r="A59" s="47" t="s">
        <v>621</v>
      </c>
      <c r="B59" s="232"/>
      <c r="C59" s="232"/>
      <c r="D59" s="232"/>
      <c r="E59" s="35"/>
      <c r="F59" s="5"/>
    </row>
    <row r="60" spans="1:6" s="395" customFormat="1" ht="15" customHeight="1">
      <c r="A60" s="47" t="s">
        <v>609</v>
      </c>
      <c r="B60" s="232">
        <v>72.099999999999994</v>
      </c>
      <c r="C60" s="232">
        <v>9.5</v>
      </c>
      <c r="D60" s="232">
        <v>9.5</v>
      </c>
      <c r="E60" s="192">
        <v>100</v>
      </c>
      <c r="F60" s="5"/>
    </row>
    <row r="61" spans="1:6" s="395" customFormat="1" ht="15" customHeight="1">
      <c r="A61" s="68" t="s">
        <v>530</v>
      </c>
      <c r="B61" s="232"/>
      <c r="C61" s="232"/>
      <c r="D61" s="232"/>
      <c r="E61" s="35"/>
      <c r="F61" s="5"/>
    </row>
    <row r="62" spans="1:6" s="395" customFormat="1" ht="15" customHeight="1">
      <c r="A62" s="68" t="s">
        <v>610</v>
      </c>
      <c r="B62" s="232"/>
      <c r="C62" s="232"/>
      <c r="D62" s="232"/>
      <c r="E62" s="35"/>
      <c r="F62" s="5"/>
    </row>
    <row r="63" spans="1:6" s="395" customFormat="1" ht="15" customHeight="1">
      <c r="A63" s="35" t="s">
        <v>1007</v>
      </c>
      <c r="B63" s="232">
        <v>41</v>
      </c>
      <c r="C63" s="243">
        <v>42</v>
      </c>
      <c r="D63" s="232">
        <v>43</v>
      </c>
      <c r="E63" s="35">
        <v>102.4</v>
      </c>
      <c r="F63" s="5"/>
    </row>
    <row r="64" spans="1:6" s="395" customFormat="1" ht="15" customHeight="1">
      <c r="A64" s="76" t="s">
        <v>1260</v>
      </c>
      <c r="B64" s="232"/>
      <c r="C64" s="232"/>
      <c r="D64" s="232"/>
      <c r="E64" s="35"/>
      <c r="F64" s="5"/>
    </row>
    <row r="65" spans="1:6" s="395" customFormat="1" ht="15" customHeight="1">
      <c r="A65" s="47" t="s">
        <v>532</v>
      </c>
      <c r="B65" s="232"/>
      <c r="C65" s="232"/>
      <c r="D65" s="232"/>
      <c r="E65" s="35"/>
      <c r="F65" s="5"/>
    </row>
    <row r="66" spans="1:6" s="395" customFormat="1" ht="15" customHeight="1">
      <c r="A66" s="47" t="s">
        <v>531</v>
      </c>
      <c r="B66" s="232">
        <v>8672.7000000000007</v>
      </c>
      <c r="C66" s="232">
        <v>30819.1</v>
      </c>
      <c r="D66" s="232">
        <v>19756.599999999999</v>
      </c>
      <c r="E66" s="35">
        <v>64.099999999999994</v>
      </c>
      <c r="F66" s="5"/>
    </row>
    <row r="67" spans="1:6" s="395" customFormat="1" ht="15" customHeight="1">
      <c r="A67" s="68" t="s">
        <v>533</v>
      </c>
      <c r="B67" s="232"/>
      <c r="C67" s="232"/>
      <c r="D67" s="232"/>
      <c r="E67" s="35"/>
      <c r="F67" s="5"/>
    </row>
    <row r="68" spans="1:6" s="395" customFormat="1" ht="15" customHeight="1">
      <c r="A68" s="68" t="s">
        <v>795</v>
      </c>
      <c r="B68" s="232"/>
      <c r="C68" s="232"/>
      <c r="D68" s="232"/>
      <c r="E68" s="35"/>
      <c r="F68" s="5"/>
    </row>
    <row r="69" spans="1:6" s="395" customFormat="1" ht="15" customHeight="1">
      <c r="A69" s="35" t="s">
        <v>46</v>
      </c>
      <c r="B69" s="232"/>
      <c r="C69" s="232"/>
      <c r="D69" s="232"/>
      <c r="E69" s="35"/>
      <c r="F69" s="5"/>
    </row>
    <row r="70" spans="1:6" s="395" customFormat="1" ht="15" customHeight="1">
      <c r="A70" s="76" t="s">
        <v>415</v>
      </c>
      <c r="B70" s="232"/>
      <c r="C70" s="232"/>
      <c r="D70" s="232"/>
      <c r="E70" s="35"/>
      <c r="F70" s="5"/>
    </row>
    <row r="71" spans="1:6" s="395" customFormat="1" ht="15" customHeight="1">
      <c r="A71" s="35" t="s">
        <v>102</v>
      </c>
      <c r="B71" s="232">
        <v>2087.3000000000002</v>
      </c>
      <c r="C71" s="232">
        <v>4709.1000000000004</v>
      </c>
      <c r="D71" s="232">
        <v>7482.2</v>
      </c>
      <c r="E71" s="35">
        <v>158.9</v>
      </c>
      <c r="F71" s="5"/>
    </row>
    <row r="72" spans="1:6" s="395" customFormat="1" ht="15" customHeight="1">
      <c r="A72" s="70" t="s">
        <v>1008</v>
      </c>
      <c r="B72" s="232"/>
      <c r="C72" s="232"/>
      <c r="D72" s="232"/>
      <c r="E72" s="35"/>
      <c r="F72" s="5"/>
    </row>
    <row r="73" spans="1:6" s="395" customFormat="1" ht="15" customHeight="1">
      <c r="A73" s="35" t="s">
        <v>103</v>
      </c>
      <c r="B73" s="232">
        <v>21.5</v>
      </c>
      <c r="C73" s="232">
        <v>9992.2000000000007</v>
      </c>
      <c r="D73" s="232">
        <v>6325.3</v>
      </c>
      <c r="E73" s="35">
        <v>63.3</v>
      </c>
      <c r="F73" s="5"/>
    </row>
    <row r="74" spans="1:6" s="395" customFormat="1" ht="15" customHeight="1">
      <c r="A74" s="77" t="s">
        <v>1009</v>
      </c>
      <c r="B74" s="232"/>
      <c r="C74" s="232"/>
      <c r="D74" s="232"/>
      <c r="E74" s="228"/>
      <c r="F74" s="5"/>
    </row>
    <row r="75" spans="1:6" s="395" customFormat="1" ht="15" customHeight="1">
      <c r="A75" s="52" t="s">
        <v>622</v>
      </c>
      <c r="B75" s="232"/>
      <c r="C75" s="232"/>
      <c r="D75" s="232"/>
      <c r="E75" s="35"/>
      <c r="F75" s="5"/>
    </row>
    <row r="76" spans="1:6" s="395" customFormat="1" ht="15" customHeight="1">
      <c r="A76" s="52" t="s">
        <v>623</v>
      </c>
      <c r="B76" s="232"/>
      <c r="C76" s="232"/>
      <c r="D76" s="232"/>
      <c r="E76" s="35"/>
      <c r="F76" s="5"/>
    </row>
    <row r="77" spans="1:6" s="395" customFormat="1" ht="15" customHeight="1">
      <c r="A77" s="52" t="s">
        <v>624</v>
      </c>
      <c r="B77" s="232">
        <v>6096.1</v>
      </c>
      <c r="C77" s="232">
        <v>3311.1</v>
      </c>
      <c r="D77" s="232">
        <v>2903.7</v>
      </c>
      <c r="E77" s="35">
        <v>87.7</v>
      </c>
      <c r="F77" s="5"/>
    </row>
    <row r="78" spans="1:6" s="395" customFormat="1" ht="15" customHeight="1">
      <c r="A78" s="68" t="s">
        <v>625</v>
      </c>
      <c r="B78" s="232"/>
      <c r="C78" s="232"/>
      <c r="D78" s="232"/>
      <c r="E78" s="35"/>
      <c r="F78" s="5"/>
    </row>
    <row r="79" spans="1:6" s="395" customFormat="1" ht="15" customHeight="1">
      <c r="A79" s="68" t="s">
        <v>626</v>
      </c>
      <c r="B79" s="232"/>
      <c r="C79" s="232"/>
      <c r="D79" s="232"/>
      <c r="E79" s="35"/>
      <c r="F79" s="5"/>
    </row>
    <row r="80" spans="1:6" s="395" customFormat="1" ht="15" customHeight="1">
      <c r="A80" s="68" t="s">
        <v>627</v>
      </c>
      <c r="B80" s="232"/>
      <c r="C80" s="39"/>
      <c r="D80" s="232"/>
      <c r="E80" s="35"/>
      <c r="F80" s="5"/>
    </row>
    <row r="81" spans="1:6" s="395" customFormat="1" ht="15" customHeight="1">
      <c r="A81" s="47" t="s">
        <v>532</v>
      </c>
      <c r="B81" s="232"/>
      <c r="C81" s="39"/>
      <c r="D81" s="232"/>
      <c r="E81" s="35"/>
      <c r="F81" s="5"/>
    </row>
    <row r="82" spans="1:6" s="395" customFormat="1" ht="15" customHeight="1">
      <c r="A82" s="47" t="s">
        <v>611</v>
      </c>
      <c r="B82" s="232">
        <v>58077.3</v>
      </c>
      <c r="C82" s="108">
        <v>2973</v>
      </c>
      <c r="D82" s="197">
        <v>7927</v>
      </c>
      <c r="E82" s="35">
        <v>266.60000000000002</v>
      </c>
      <c r="F82" s="5"/>
    </row>
    <row r="83" spans="1:6" s="395" customFormat="1" ht="15" customHeight="1">
      <c r="A83" s="68" t="s">
        <v>534</v>
      </c>
      <c r="B83" s="232"/>
      <c r="C83" s="39"/>
      <c r="D83" s="232"/>
      <c r="E83" s="35"/>
      <c r="F83" s="5"/>
    </row>
    <row r="84" spans="1:6" s="395" customFormat="1" ht="15" customHeight="1">
      <c r="A84" s="68" t="s">
        <v>796</v>
      </c>
      <c r="B84" s="232"/>
      <c r="C84" s="39"/>
      <c r="D84" s="232"/>
      <c r="E84" s="35"/>
      <c r="F84" s="5"/>
    </row>
    <row r="85" spans="1:6" s="395" customFormat="1" ht="15" customHeight="1">
      <c r="A85" s="35" t="s">
        <v>46</v>
      </c>
      <c r="B85" s="194"/>
      <c r="C85" s="94"/>
      <c r="D85" s="232"/>
      <c r="E85" s="35"/>
      <c r="F85" s="5"/>
    </row>
    <row r="86" spans="1:6" s="395" customFormat="1" ht="15" customHeight="1">
      <c r="A86" s="76" t="s">
        <v>415</v>
      </c>
      <c r="B86" s="232"/>
      <c r="C86" s="39"/>
      <c r="D86" s="232"/>
      <c r="E86" s="35"/>
      <c r="F86" s="5"/>
    </row>
    <row r="87" spans="1:6" s="395" customFormat="1" ht="15" customHeight="1">
      <c r="A87" s="77" t="s">
        <v>1126</v>
      </c>
      <c r="B87" s="197">
        <v>3556</v>
      </c>
      <c r="C87" s="108">
        <v>2973</v>
      </c>
      <c r="D87" s="197">
        <v>7927</v>
      </c>
      <c r="E87" s="35">
        <v>266.60000000000002</v>
      </c>
      <c r="F87" s="5"/>
    </row>
    <row r="88" spans="1:6" s="395" customFormat="1" ht="15" customHeight="1">
      <c r="A88" s="68" t="s">
        <v>1127</v>
      </c>
      <c r="B88" s="57"/>
      <c r="C88" s="31"/>
      <c r="D88" s="57"/>
      <c r="E88" s="78"/>
      <c r="F88" s="5"/>
    </row>
    <row r="89" spans="1:6" ht="15" customHeight="1">
      <c r="A89" s="6"/>
      <c r="B89" s="6"/>
      <c r="C89" s="6"/>
      <c r="D89" s="6"/>
      <c r="E89" s="6"/>
    </row>
    <row r="90" spans="1:6" s="407" customFormat="1" ht="15" customHeight="1">
      <c r="A90" s="475"/>
      <c r="B90" s="16"/>
      <c r="C90" s="16"/>
      <c r="D90" s="16"/>
      <c r="E90" s="16"/>
      <c r="F90" s="5"/>
    </row>
    <row r="91" spans="1:6" s="407" customFormat="1" ht="15" customHeight="1">
      <c r="A91" s="475"/>
      <c r="B91" s="476"/>
      <c r="C91" s="476"/>
      <c r="D91" s="476"/>
      <c r="E91" s="476"/>
      <c r="F91" s="5"/>
    </row>
    <row r="92" spans="1:6" s="407" customFormat="1" ht="15" customHeight="1">
      <c r="A92" s="639"/>
      <c r="B92" s="640"/>
      <c r="C92" s="640"/>
      <c r="D92" s="640"/>
      <c r="E92" s="640"/>
      <c r="F92" s="5"/>
    </row>
    <row r="96" spans="1:6">
      <c r="A96" s="396"/>
      <c r="B96" s="477"/>
      <c r="C96" s="211"/>
      <c r="D96" s="211"/>
      <c r="E96" s="451"/>
    </row>
    <row r="97" spans="1:5">
      <c r="A97" s="396"/>
      <c r="B97" s="477"/>
      <c r="C97" s="477"/>
      <c r="D97" s="477"/>
      <c r="E97" s="473"/>
    </row>
    <row r="98" spans="1:5">
      <c r="A98" s="214"/>
      <c r="B98" s="477"/>
      <c r="C98" s="211"/>
      <c r="D98" s="211"/>
      <c r="E98" s="451"/>
    </row>
    <row r="99" spans="1:5">
      <c r="A99" s="214"/>
      <c r="B99" s="477"/>
      <c r="C99" s="211"/>
      <c r="D99" s="211"/>
      <c r="E99" s="451"/>
    </row>
    <row r="100" spans="1:5">
      <c r="A100" s="399"/>
      <c r="B100" s="477"/>
      <c r="C100" s="211"/>
      <c r="D100" s="211"/>
      <c r="E100" s="451"/>
    </row>
    <row r="101" spans="1:5">
      <c r="A101" s="446"/>
      <c r="B101" s="477"/>
      <c r="C101" s="211"/>
      <c r="D101" s="211"/>
      <c r="E101" s="451"/>
    </row>
    <row r="102" spans="1:5">
      <c r="A102" s="398"/>
      <c r="B102" s="478"/>
      <c r="C102" s="478"/>
      <c r="D102" s="477"/>
      <c r="E102" s="479"/>
    </row>
    <row r="103" spans="1:5">
      <c r="A103" s="214"/>
      <c r="B103" s="477"/>
      <c r="C103" s="211"/>
      <c r="D103" s="211"/>
      <c r="E103" s="451"/>
    </row>
    <row r="104" spans="1:5">
      <c r="A104" s="399"/>
      <c r="B104" s="477"/>
      <c r="C104" s="211"/>
      <c r="D104" s="211"/>
      <c r="E104" s="451"/>
    </row>
    <row r="105" spans="1:5">
      <c r="A105" s="480"/>
      <c r="B105" s="5"/>
      <c r="C105" s="5"/>
      <c r="D105" s="5"/>
      <c r="E105" s="211"/>
    </row>
  </sheetData>
  <mergeCells count="6">
    <mergeCell ref="A92:E92"/>
    <mergeCell ref="B4:D4"/>
    <mergeCell ref="A3:A4"/>
    <mergeCell ref="D3:E3"/>
    <mergeCell ref="A1:E1"/>
    <mergeCell ref="A2:E2"/>
  </mergeCells>
  <hyperlinks>
    <hyperlink ref="F1" location="'SPIS TABLIC'!B27" display="Powrót do spisu tablic"/>
    <hyperlink ref="F2" location="'SPIS TABLIC'!B28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I47"/>
  <sheetViews>
    <sheetView zoomScaleNormal="100" workbookViewId="0">
      <pane ySplit="4" topLeftCell="A5" activePane="bottomLeft" state="frozen"/>
      <selection pane="bottomLeft" sqref="A1:E1"/>
    </sheetView>
  </sheetViews>
  <sheetFormatPr defaultColWidth="9.140625" defaultRowHeight="12.75"/>
  <cols>
    <col min="1" max="1" width="52.42578125" style="2" customWidth="1"/>
    <col min="2" max="4" width="16.7109375" style="2" customWidth="1"/>
    <col min="5" max="5" width="12.42578125" style="23" customWidth="1"/>
    <col min="6" max="6" width="9.140625" style="5"/>
    <col min="7" max="16384" width="9.140625" style="2"/>
  </cols>
  <sheetData>
    <row r="1" spans="1:6" ht="15" customHeight="1">
      <c r="A1" s="644" t="s">
        <v>783</v>
      </c>
      <c r="B1" s="644"/>
      <c r="C1" s="644"/>
      <c r="D1" s="644"/>
      <c r="E1" s="644"/>
      <c r="F1" s="414" t="s">
        <v>599</v>
      </c>
    </row>
    <row r="2" spans="1:6" ht="15" customHeight="1">
      <c r="A2" s="340" t="s">
        <v>1148</v>
      </c>
      <c r="B2" s="341"/>
      <c r="C2" s="341"/>
      <c r="D2" s="341"/>
      <c r="E2" s="341"/>
      <c r="F2" s="414" t="s">
        <v>600</v>
      </c>
    </row>
    <row r="3" spans="1:6" s="61" customFormat="1" ht="30" customHeight="1">
      <c r="A3" s="602" t="s">
        <v>1010</v>
      </c>
      <c r="B3" s="380">
        <v>2010</v>
      </c>
      <c r="C3" s="380">
        <v>2017</v>
      </c>
      <c r="D3" s="558">
        <v>2018</v>
      </c>
      <c r="E3" s="559"/>
      <c r="F3" s="5"/>
    </row>
    <row r="4" spans="1:6" s="61" customFormat="1" ht="30" customHeight="1">
      <c r="A4" s="602"/>
      <c r="B4" s="558" t="s">
        <v>1011</v>
      </c>
      <c r="C4" s="558"/>
      <c r="D4" s="558"/>
      <c r="E4" s="381" t="s">
        <v>644</v>
      </c>
      <c r="F4" s="5"/>
    </row>
    <row r="5" spans="1:6" s="356" customFormat="1" ht="15" customHeight="1">
      <c r="A5" s="79" t="s">
        <v>662</v>
      </c>
      <c r="B5" s="88">
        <v>6</v>
      </c>
      <c r="C5" s="88">
        <v>6</v>
      </c>
      <c r="D5" s="88">
        <v>6</v>
      </c>
      <c r="E5" s="347">
        <v>100</v>
      </c>
      <c r="F5" s="11"/>
    </row>
    <row r="6" spans="1:6" s="356" customFormat="1" ht="15" customHeight="1">
      <c r="A6" s="80" t="s">
        <v>804</v>
      </c>
      <c r="B6" s="88"/>
      <c r="C6" s="88"/>
      <c r="D6" s="88"/>
      <c r="E6" s="347"/>
      <c r="F6" s="11"/>
    </row>
    <row r="7" spans="1:6" s="356" customFormat="1" ht="15" customHeight="1">
      <c r="A7" s="79" t="s">
        <v>663</v>
      </c>
      <c r="B7" s="88">
        <v>47.7</v>
      </c>
      <c r="C7" s="88">
        <v>47.7</v>
      </c>
      <c r="D7" s="88">
        <v>47.7</v>
      </c>
      <c r="E7" s="347">
        <v>100</v>
      </c>
      <c r="F7" s="11"/>
    </row>
    <row r="8" spans="1:6" s="356" customFormat="1" ht="15" customHeight="1">
      <c r="A8" s="80" t="s">
        <v>805</v>
      </c>
      <c r="B8" s="88"/>
      <c r="C8" s="88"/>
      <c r="D8" s="88"/>
      <c r="E8" s="347"/>
      <c r="F8" s="11"/>
    </row>
    <row r="9" spans="1:6" s="356" customFormat="1" ht="15" customHeight="1">
      <c r="A9" s="79" t="s">
        <v>806</v>
      </c>
      <c r="B9" s="276">
        <v>8</v>
      </c>
      <c r="C9" s="276">
        <v>8</v>
      </c>
      <c r="D9" s="276">
        <v>8</v>
      </c>
      <c r="E9" s="347">
        <v>100</v>
      </c>
      <c r="F9" s="11"/>
    </row>
    <row r="10" spans="1:6" s="356" customFormat="1" ht="15" customHeight="1">
      <c r="A10" s="80" t="s">
        <v>807</v>
      </c>
      <c r="B10" s="88"/>
      <c r="C10" s="88"/>
      <c r="D10" s="88"/>
      <c r="E10" s="347"/>
      <c r="F10" s="11"/>
    </row>
    <row r="11" spans="1:6" s="356" customFormat="1" ht="15" customHeight="1">
      <c r="A11" s="79" t="s">
        <v>664</v>
      </c>
      <c r="B11" s="88">
        <v>62</v>
      </c>
      <c r="C11" s="88">
        <v>62</v>
      </c>
      <c r="D11" s="88">
        <v>62</v>
      </c>
      <c r="E11" s="347">
        <v>100</v>
      </c>
      <c r="F11" s="11"/>
    </row>
    <row r="12" spans="1:6" s="356" customFormat="1" ht="15" customHeight="1">
      <c r="A12" s="80" t="s">
        <v>808</v>
      </c>
      <c r="B12" s="88"/>
      <c r="C12" s="88"/>
      <c r="D12" s="88"/>
      <c r="E12" s="347"/>
      <c r="F12" s="11"/>
    </row>
    <row r="13" spans="1:6" s="356" customFormat="1" ht="15" customHeight="1">
      <c r="A13" s="79" t="s">
        <v>663</v>
      </c>
      <c r="B13" s="88">
        <v>8.5</v>
      </c>
      <c r="C13" s="88">
        <v>8.5</v>
      </c>
      <c r="D13" s="88">
        <v>8.5</v>
      </c>
      <c r="E13" s="347">
        <v>100</v>
      </c>
      <c r="F13" s="11"/>
    </row>
    <row r="14" spans="1:6" s="356" customFormat="1" ht="15" customHeight="1">
      <c r="A14" s="80" t="s">
        <v>805</v>
      </c>
      <c r="B14" s="88"/>
      <c r="C14" s="88"/>
      <c r="D14" s="88"/>
      <c r="E14" s="347"/>
      <c r="F14" s="11"/>
    </row>
    <row r="15" spans="1:6" s="356" customFormat="1" ht="15" customHeight="1">
      <c r="A15" s="79" t="s">
        <v>806</v>
      </c>
      <c r="B15" s="88">
        <v>0.1</v>
      </c>
      <c r="C15" s="88">
        <v>0.1</v>
      </c>
      <c r="D15" s="88">
        <v>0.1</v>
      </c>
      <c r="E15" s="347">
        <v>100</v>
      </c>
      <c r="F15" s="11"/>
    </row>
    <row r="16" spans="1:6" s="356" customFormat="1" ht="15" customHeight="1">
      <c r="A16" s="80" t="s">
        <v>807</v>
      </c>
      <c r="B16" s="88"/>
      <c r="C16" s="278"/>
      <c r="D16" s="278"/>
      <c r="E16" s="131"/>
      <c r="F16" s="11"/>
    </row>
    <row r="17" spans="1:9" s="356" customFormat="1" ht="15" customHeight="1">
      <c r="A17" s="79" t="s">
        <v>809</v>
      </c>
      <c r="B17" s="88">
        <v>13.5</v>
      </c>
      <c r="C17" s="278">
        <v>13.5</v>
      </c>
      <c r="D17" s="278">
        <v>13.5</v>
      </c>
      <c r="E17" s="131">
        <v>100</v>
      </c>
      <c r="F17" s="11"/>
    </row>
    <row r="18" spans="1:9" s="356" customFormat="1" ht="15" customHeight="1">
      <c r="A18" s="80" t="s">
        <v>810</v>
      </c>
      <c r="B18" s="88"/>
      <c r="C18" s="278"/>
      <c r="D18" s="278"/>
      <c r="E18" s="131"/>
      <c r="F18" s="11"/>
    </row>
    <row r="19" spans="1:9" s="356" customFormat="1" ht="15" customHeight="1">
      <c r="A19" s="79" t="s">
        <v>665</v>
      </c>
      <c r="B19" s="276">
        <v>77</v>
      </c>
      <c r="C19" s="295">
        <v>80</v>
      </c>
      <c r="D19" s="295">
        <v>75.7</v>
      </c>
      <c r="E19" s="131">
        <v>94.6</v>
      </c>
      <c r="F19" s="11"/>
    </row>
    <row r="20" spans="1:9" s="356" customFormat="1" ht="15" customHeight="1">
      <c r="A20" s="80" t="s">
        <v>811</v>
      </c>
      <c r="B20" s="88"/>
      <c r="C20" s="278"/>
      <c r="D20" s="278"/>
      <c r="E20" s="131"/>
      <c r="F20" s="11"/>
    </row>
    <row r="21" spans="1:9" s="356" customFormat="1" ht="15" customHeight="1">
      <c r="A21" s="79" t="s">
        <v>812</v>
      </c>
      <c r="B21" s="88">
        <v>133.19999999999999</v>
      </c>
      <c r="C21" s="278">
        <v>136.19999999999999</v>
      </c>
      <c r="D21" s="278">
        <v>131.9</v>
      </c>
      <c r="E21" s="131">
        <v>96.8</v>
      </c>
      <c r="F21" s="11"/>
      <c r="G21" s="483"/>
      <c r="H21" s="483"/>
      <c r="I21" s="483"/>
    </row>
    <row r="22" spans="1:9" s="356" customFormat="1" ht="15" customHeight="1">
      <c r="A22" s="79" t="s">
        <v>813</v>
      </c>
      <c r="B22" s="88"/>
      <c r="C22" s="278"/>
      <c r="D22" s="278"/>
      <c r="E22" s="131"/>
      <c r="F22" s="11"/>
    </row>
    <row r="23" spans="1:9" s="356" customFormat="1" ht="15" customHeight="1">
      <c r="A23" s="70" t="s">
        <v>666</v>
      </c>
      <c r="B23" s="88">
        <v>1.8</v>
      </c>
      <c r="C23" s="278">
        <v>1.9</v>
      </c>
      <c r="D23" s="278">
        <v>1.8</v>
      </c>
      <c r="E23" s="131" t="s">
        <v>750</v>
      </c>
      <c r="F23" s="484"/>
      <c r="G23" s="485"/>
      <c r="H23" s="485"/>
      <c r="I23" s="483"/>
    </row>
    <row r="24" spans="1:9" s="356" customFormat="1" ht="15" customHeight="1">
      <c r="A24" s="76" t="s">
        <v>814</v>
      </c>
      <c r="B24" s="88"/>
      <c r="C24" s="278"/>
      <c r="D24" s="278"/>
      <c r="E24" s="131"/>
      <c r="F24" s="484"/>
      <c r="G24" s="485"/>
      <c r="H24" s="485"/>
    </row>
    <row r="25" spans="1:9" s="356" customFormat="1" ht="15" customHeight="1">
      <c r="A25" s="70" t="s">
        <v>815</v>
      </c>
      <c r="B25" s="88">
        <v>11.7</v>
      </c>
      <c r="C25" s="278">
        <v>12.4</v>
      </c>
      <c r="D25" s="278">
        <v>12.1</v>
      </c>
      <c r="E25" s="131" t="s">
        <v>750</v>
      </c>
      <c r="F25" s="11"/>
      <c r="H25" s="483"/>
      <c r="I25" s="483"/>
    </row>
    <row r="26" spans="1:9" s="356" customFormat="1" ht="15" customHeight="1">
      <c r="A26" s="76" t="s">
        <v>816</v>
      </c>
      <c r="B26" s="88"/>
      <c r="C26" s="278"/>
      <c r="D26" s="278"/>
      <c r="E26" s="131"/>
      <c r="F26" s="11"/>
    </row>
    <row r="27" spans="1:9" s="356" customFormat="1" ht="15" customHeight="1">
      <c r="A27" s="70" t="s">
        <v>686</v>
      </c>
      <c r="B27" s="193"/>
      <c r="C27" s="263"/>
      <c r="D27" s="263"/>
      <c r="E27" s="304"/>
      <c r="F27" s="11"/>
      <c r="G27" s="486"/>
      <c r="H27" s="486"/>
      <c r="I27" s="486"/>
    </row>
    <row r="28" spans="1:9" s="356" customFormat="1" ht="15" customHeight="1">
      <c r="A28" s="76" t="s">
        <v>817</v>
      </c>
      <c r="B28" s="88"/>
      <c r="C28" s="278"/>
      <c r="D28" s="278"/>
      <c r="E28" s="131"/>
      <c r="F28" s="11"/>
    </row>
    <row r="29" spans="1:9" s="356" customFormat="1" ht="15" customHeight="1">
      <c r="A29" s="70" t="s">
        <v>667</v>
      </c>
      <c r="B29" s="88">
        <v>507</v>
      </c>
      <c r="C29" s="278">
        <v>498</v>
      </c>
      <c r="D29" s="263">
        <v>363</v>
      </c>
      <c r="E29" s="131">
        <v>72.900000000000006</v>
      </c>
      <c r="F29" s="11"/>
    </row>
    <row r="30" spans="1:9" s="356" customFormat="1" ht="15" customHeight="1">
      <c r="A30" s="76" t="s">
        <v>818</v>
      </c>
      <c r="B30" s="88"/>
      <c r="C30" s="278"/>
      <c r="D30" s="263"/>
      <c r="E30" s="131"/>
      <c r="F30" s="11"/>
    </row>
    <row r="31" spans="1:9" s="356" customFormat="1" ht="15" customHeight="1">
      <c r="A31" s="70" t="s">
        <v>668</v>
      </c>
      <c r="B31" s="88">
        <v>13507</v>
      </c>
      <c r="C31" s="278">
        <v>1841</v>
      </c>
      <c r="D31" s="263">
        <v>3215</v>
      </c>
      <c r="E31" s="131">
        <v>174.6</v>
      </c>
      <c r="F31" s="11"/>
    </row>
    <row r="32" spans="1:9" s="356" customFormat="1" ht="15" customHeight="1">
      <c r="A32" s="76" t="s">
        <v>819</v>
      </c>
      <c r="B32" s="193"/>
      <c r="C32" s="263"/>
      <c r="D32" s="263"/>
      <c r="E32" s="304"/>
      <c r="F32" s="11"/>
    </row>
    <row r="33" spans="1:7" s="356" customFormat="1" ht="15" customHeight="1">
      <c r="A33" s="70" t="s">
        <v>687</v>
      </c>
      <c r="B33" s="193"/>
      <c r="C33" s="263"/>
      <c r="D33" s="263"/>
      <c r="E33" s="304"/>
      <c r="F33" s="11"/>
    </row>
    <row r="34" spans="1:7" s="356" customFormat="1" ht="15" customHeight="1">
      <c r="A34" s="76" t="s">
        <v>820</v>
      </c>
      <c r="B34" s="88"/>
      <c r="C34" s="278"/>
      <c r="D34" s="263"/>
      <c r="E34" s="131"/>
      <c r="F34" s="11"/>
    </row>
    <row r="35" spans="1:7" s="356" customFormat="1" ht="15" customHeight="1">
      <c r="A35" s="70" t="s">
        <v>667</v>
      </c>
      <c r="B35" s="88">
        <v>6500</v>
      </c>
      <c r="C35" s="278">
        <v>515</v>
      </c>
      <c r="D35" s="263">
        <v>681</v>
      </c>
      <c r="E35" s="131">
        <v>132.19999999999999</v>
      </c>
      <c r="F35" s="11"/>
    </row>
    <row r="36" spans="1:7" s="356" customFormat="1" ht="15" customHeight="1">
      <c r="A36" s="76" t="s">
        <v>818</v>
      </c>
      <c r="B36" s="88"/>
      <c r="C36" s="278"/>
      <c r="D36" s="263"/>
      <c r="E36" s="131"/>
      <c r="F36" s="11"/>
    </row>
    <row r="37" spans="1:7" s="356" customFormat="1" ht="15" customHeight="1">
      <c r="A37" s="70" t="s">
        <v>668</v>
      </c>
      <c r="B37" s="88">
        <v>9000</v>
      </c>
      <c r="C37" s="279" t="s">
        <v>754</v>
      </c>
      <c r="D37" s="279" t="s">
        <v>754</v>
      </c>
      <c r="E37" s="279" t="s">
        <v>754</v>
      </c>
      <c r="F37" s="11"/>
    </row>
    <row r="38" spans="1:7" s="356" customFormat="1" ht="15" customHeight="1">
      <c r="A38" s="76" t="s">
        <v>819</v>
      </c>
      <c r="B38" s="88"/>
      <c r="C38" s="279"/>
      <c r="D38" s="279"/>
      <c r="E38" s="131"/>
      <c r="F38" s="11"/>
    </row>
    <row r="39" spans="1:7" s="356" customFormat="1" ht="15" customHeight="1">
      <c r="A39" s="70" t="s">
        <v>669</v>
      </c>
      <c r="B39" s="88">
        <v>55</v>
      </c>
      <c r="C39" s="278">
        <v>59</v>
      </c>
      <c r="D39" s="263">
        <v>60</v>
      </c>
      <c r="E39" s="131">
        <v>101.7</v>
      </c>
      <c r="F39" s="11"/>
    </row>
    <row r="40" spans="1:7" s="356" customFormat="1" ht="15" customHeight="1">
      <c r="A40" s="76" t="s">
        <v>821</v>
      </c>
      <c r="B40" s="82"/>
      <c r="C40" s="84"/>
      <c r="D40" s="84"/>
      <c r="E40" s="131"/>
      <c r="F40" s="11"/>
    </row>
    <row r="41" spans="1:7" s="61" customFormat="1" ht="15" customHeight="1">
      <c r="A41" s="70"/>
      <c r="B41" s="125"/>
      <c r="C41" s="125"/>
      <c r="D41" s="126"/>
      <c r="E41" s="86"/>
      <c r="F41" s="5"/>
    </row>
    <row r="42" spans="1:7" s="11" customFormat="1" ht="12" customHeight="1">
      <c r="A42" s="487"/>
    </row>
    <row r="43" spans="1:7" s="11" customFormat="1" ht="12" customHeight="1">
      <c r="A43" s="642"/>
      <c r="B43" s="643"/>
      <c r="C43" s="643"/>
      <c r="D43" s="643"/>
      <c r="E43" s="643"/>
    </row>
    <row r="44" spans="1:7" s="5" customFormat="1" ht="12">
      <c r="A44" s="488"/>
    </row>
    <row r="45" spans="1:7" s="23" customFormat="1">
      <c r="A45" s="489"/>
      <c r="B45" s="26"/>
      <c r="F45" s="5"/>
    </row>
    <row r="46" spans="1:7">
      <c r="A46" s="24"/>
    </row>
    <row r="47" spans="1:7" ht="15">
      <c r="A47" s="24"/>
      <c r="B47" s="490"/>
      <c r="C47" s="490"/>
      <c r="D47" s="490"/>
      <c r="E47" s="490"/>
      <c r="F47" s="491"/>
      <c r="G47" s="492"/>
    </row>
  </sheetData>
  <mergeCells count="5">
    <mergeCell ref="A43:E43"/>
    <mergeCell ref="A1:E1"/>
    <mergeCell ref="A3:A4"/>
    <mergeCell ref="D3:E3"/>
    <mergeCell ref="B4:D4"/>
  </mergeCells>
  <hyperlinks>
    <hyperlink ref="F1" location="'SPIS TABLIC'!B29" display="Powrót do spisu tablic"/>
    <hyperlink ref="F2" location="'SPIS TABLIC'!B30" display="Return to list of tables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G27"/>
  <sheetViews>
    <sheetView zoomScaleNormal="100" zoomScaleSheetLayoutView="100" workbookViewId="0">
      <pane ySplit="4" topLeftCell="A5" activePane="bottomLeft" state="frozen"/>
      <selection pane="bottomLeft" sqref="A1:E1"/>
    </sheetView>
  </sheetViews>
  <sheetFormatPr defaultColWidth="9.140625" defaultRowHeight="15"/>
  <cols>
    <col min="1" max="1" width="44.7109375" style="217" customWidth="1"/>
    <col min="2" max="4" width="15.7109375" style="217" customWidth="1"/>
    <col min="5" max="5" width="15" style="418" customWidth="1"/>
    <col min="6" max="6" width="20" style="5" customWidth="1"/>
    <col min="7" max="16384" width="9.140625" style="217"/>
  </cols>
  <sheetData>
    <row r="1" spans="1:7" ht="15" customHeight="1">
      <c r="A1" s="600" t="s">
        <v>786</v>
      </c>
      <c r="B1" s="600"/>
      <c r="C1" s="600"/>
      <c r="D1" s="600"/>
      <c r="E1" s="600"/>
      <c r="F1" s="456" t="s">
        <v>599</v>
      </c>
    </row>
    <row r="2" spans="1:7" ht="15" customHeight="1">
      <c r="A2" s="601" t="s">
        <v>787</v>
      </c>
      <c r="B2" s="601"/>
      <c r="C2" s="601"/>
      <c r="D2" s="601"/>
      <c r="E2" s="601"/>
      <c r="F2" s="414" t="s">
        <v>600</v>
      </c>
    </row>
    <row r="3" spans="1:7" ht="30" customHeight="1">
      <c r="A3" s="602" t="s">
        <v>826</v>
      </c>
      <c r="B3" s="380">
        <v>2010</v>
      </c>
      <c r="C3" s="380">
        <v>2017</v>
      </c>
      <c r="D3" s="558">
        <v>2018</v>
      </c>
      <c r="E3" s="559"/>
    </row>
    <row r="4" spans="1:7" ht="30" customHeight="1">
      <c r="A4" s="602"/>
      <c r="B4" s="558" t="s">
        <v>873</v>
      </c>
      <c r="C4" s="558"/>
      <c r="D4" s="558"/>
      <c r="E4" s="381" t="s">
        <v>644</v>
      </c>
    </row>
    <row r="5" spans="1:7" ht="15" customHeight="1">
      <c r="A5" s="117" t="s">
        <v>1362</v>
      </c>
      <c r="B5" s="87"/>
      <c r="C5" s="118"/>
      <c r="D5" s="119"/>
      <c r="E5" s="99"/>
    </row>
    <row r="6" spans="1:7" ht="15" customHeight="1">
      <c r="A6" s="120" t="s">
        <v>612</v>
      </c>
      <c r="B6" s="261">
        <v>230.2</v>
      </c>
      <c r="C6" s="281">
        <v>558.5</v>
      </c>
      <c r="D6" s="286" t="s">
        <v>745</v>
      </c>
      <c r="E6" s="297" t="s">
        <v>750</v>
      </c>
    </row>
    <row r="7" spans="1:7" ht="15" customHeight="1">
      <c r="A7" s="102" t="s">
        <v>1363</v>
      </c>
      <c r="B7" s="232"/>
      <c r="C7" s="282"/>
      <c r="D7" s="286"/>
      <c r="E7" s="297"/>
    </row>
    <row r="8" spans="1:7" ht="15" customHeight="1">
      <c r="A8" s="35" t="s">
        <v>104</v>
      </c>
      <c r="B8" s="194"/>
      <c r="C8" s="280"/>
      <c r="D8" s="280"/>
      <c r="E8" s="254"/>
    </row>
    <row r="9" spans="1:7" ht="15" customHeight="1">
      <c r="A9" s="76" t="s">
        <v>736</v>
      </c>
      <c r="B9" s="194"/>
      <c r="C9" s="280"/>
      <c r="D9" s="280"/>
      <c r="E9" s="254"/>
    </row>
    <row r="10" spans="1:7" ht="15" customHeight="1">
      <c r="A10" s="35" t="s">
        <v>240</v>
      </c>
      <c r="B10" s="232">
        <v>74.099999999999994</v>
      </c>
      <c r="C10" s="231">
        <v>306.39999999999998</v>
      </c>
      <c r="D10" s="342" t="s">
        <v>745</v>
      </c>
      <c r="E10" s="228" t="s">
        <v>750</v>
      </c>
      <c r="G10" s="465"/>
    </row>
    <row r="11" spans="1:7" ht="15" customHeight="1">
      <c r="A11" s="76" t="s">
        <v>416</v>
      </c>
      <c r="B11" s="194"/>
      <c r="C11" s="231"/>
      <c r="D11" s="342"/>
      <c r="E11" s="228"/>
      <c r="G11" s="465"/>
    </row>
    <row r="12" spans="1:7" ht="15" customHeight="1">
      <c r="A12" s="35" t="s">
        <v>105</v>
      </c>
      <c r="B12" s="232">
        <v>28.6</v>
      </c>
      <c r="C12" s="231">
        <v>256.89999999999998</v>
      </c>
      <c r="D12" s="342" t="s">
        <v>745</v>
      </c>
      <c r="E12" s="228" t="s">
        <v>750</v>
      </c>
      <c r="F12" s="355"/>
      <c r="G12" s="465"/>
    </row>
    <row r="13" spans="1:7" ht="15" customHeight="1">
      <c r="A13" s="70" t="s">
        <v>1081</v>
      </c>
      <c r="B13" s="194"/>
      <c r="C13" s="231"/>
      <c r="D13" s="342"/>
      <c r="E13" s="228"/>
      <c r="F13" s="355"/>
      <c r="G13" s="465"/>
    </row>
    <row r="14" spans="1:7" ht="15" customHeight="1">
      <c r="A14" s="35" t="s">
        <v>106</v>
      </c>
      <c r="B14" s="232">
        <v>15.5</v>
      </c>
      <c r="C14" s="231">
        <v>12.6</v>
      </c>
      <c r="D14" s="342" t="s">
        <v>745</v>
      </c>
      <c r="E14" s="228" t="s">
        <v>750</v>
      </c>
      <c r="G14" s="465"/>
    </row>
    <row r="15" spans="1:7" ht="15" customHeight="1">
      <c r="A15" s="76" t="s">
        <v>417</v>
      </c>
      <c r="B15" s="194"/>
      <c r="C15" s="231"/>
      <c r="D15" s="342"/>
      <c r="E15" s="228"/>
      <c r="G15" s="465"/>
    </row>
    <row r="16" spans="1:7" ht="15" customHeight="1">
      <c r="A16" s="35" t="s">
        <v>1082</v>
      </c>
      <c r="B16" s="232">
        <v>66.2</v>
      </c>
      <c r="C16" s="231">
        <v>102.9</v>
      </c>
      <c r="D16" s="342" t="s">
        <v>745</v>
      </c>
      <c r="E16" s="228" t="s">
        <v>750</v>
      </c>
    </row>
    <row r="17" spans="1:5" ht="15" customHeight="1">
      <c r="A17" s="76" t="s">
        <v>1083</v>
      </c>
      <c r="B17" s="194"/>
      <c r="C17" s="231"/>
      <c r="D17" s="342"/>
      <c r="E17" s="228"/>
    </row>
    <row r="18" spans="1:5" ht="15" customHeight="1">
      <c r="A18" s="35" t="s">
        <v>107</v>
      </c>
      <c r="B18" s="232">
        <v>8.6999999999999993</v>
      </c>
      <c r="C18" s="231">
        <v>87.5</v>
      </c>
      <c r="D18" s="342" t="s">
        <v>745</v>
      </c>
      <c r="E18" s="228" t="s">
        <v>750</v>
      </c>
    </row>
    <row r="19" spans="1:5" ht="15" customHeight="1">
      <c r="A19" s="121" t="s">
        <v>418</v>
      </c>
      <c r="B19" s="194"/>
      <c r="C19" s="231"/>
      <c r="D19" s="342"/>
      <c r="E19" s="228"/>
    </row>
    <row r="20" spans="1:5" ht="15" customHeight="1">
      <c r="A20" s="35" t="s">
        <v>241</v>
      </c>
      <c r="B20" s="232">
        <v>0.3</v>
      </c>
      <c r="C20" s="231">
        <v>2.2000000000000002</v>
      </c>
      <c r="D20" s="342" t="s">
        <v>745</v>
      </c>
      <c r="E20" s="228" t="s">
        <v>750</v>
      </c>
    </row>
    <row r="21" spans="1:5" ht="15" customHeight="1">
      <c r="A21" s="36" t="s">
        <v>453</v>
      </c>
      <c r="B21" s="194"/>
      <c r="C21" s="231"/>
      <c r="D21" s="342"/>
      <c r="E21" s="254"/>
    </row>
    <row r="22" spans="1:5" ht="15" customHeight="1">
      <c r="A22" s="35" t="s">
        <v>242</v>
      </c>
      <c r="B22" s="232">
        <v>2.2999999999999998</v>
      </c>
      <c r="C22" s="231">
        <v>0.8</v>
      </c>
      <c r="D22" s="342" t="s">
        <v>745</v>
      </c>
      <c r="E22" s="228" t="s">
        <v>750</v>
      </c>
    </row>
    <row r="23" spans="1:5" ht="15" customHeight="1">
      <c r="A23" s="121" t="s">
        <v>452</v>
      </c>
      <c r="B23" s="57"/>
      <c r="C23" s="57"/>
      <c r="D23" s="57"/>
      <c r="E23" s="78"/>
    </row>
    <row r="24" spans="1:5" ht="15" customHeight="1">
      <c r="A24" s="221"/>
      <c r="B24" s="5"/>
      <c r="C24" s="5"/>
      <c r="D24" s="5"/>
      <c r="E24" s="211"/>
    </row>
    <row r="25" spans="1:5" ht="15" customHeight="1">
      <c r="A25" s="621" t="s">
        <v>1114</v>
      </c>
      <c r="B25" s="621"/>
      <c r="C25" s="621"/>
      <c r="D25" s="621"/>
      <c r="E25" s="621"/>
    </row>
    <row r="26" spans="1:5" ht="15" customHeight="1">
      <c r="A26" s="628" t="s">
        <v>1115</v>
      </c>
      <c r="B26" s="628"/>
      <c r="C26" s="628"/>
      <c r="D26" s="628"/>
      <c r="E26" s="628"/>
    </row>
    <row r="27" spans="1:5">
      <c r="A27" s="406"/>
      <c r="B27" s="406"/>
      <c r="C27" s="406"/>
      <c r="D27" s="406"/>
      <c r="E27" s="493"/>
    </row>
  </sheetData>
  <mergeCells count="7">
    <mergeCell ref="A26:E26"/>
    <mergeCell ref="A25:E25"/>
    <mergeCell ref="A1:E1"/>
    <mergeCell ref="A2:E2"/>
    <mergeCell ref="A3:A4"/>
    <mergeCell ref="D3:E3"/>
    <mergeCell ref="B4:D4"/>
  </mergeCells>
  <hyperlinks>
    <hyperlink ref="F1" location="'SPIS TABLIC'!B31" display="Powrót do spisu tablic"/>
    <hyperlink ref="F2" location="'SPIS TABLIC'!B32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56"/>
  <sheetViews>
    <sheetView zoomScaleNormal="100" workbookViewId="0">
      <pane ySplit="4" topLeftCell="A5" activePane="bottomLeft" state="frozen"/>
      <selection pane="bottomLeft" sqref="A1:E1"/>
    </sheetView>
  </sheetViews>
  <sheetFormatPr defaultColWidth="9.140625" defaultRowHeight="12.75"/>
  <cols>
    <col min="1" max="1" width="44.7109375" style="1" customWidth="1"/>
    <col min="2" max="4" width="15.7109375" style="212" customWidth="1"/>
    <col min="5" max="5" width="15.7109375" style="1" customWidth="1"/>
    <col min="6" max="6" width="19.85546875" style="5" customWidth="1"/>
    <col min="7" max="16384" width="9.140625" style="212"/>
  </cols>
  <sheetData>
    <row r="1" spans="1:6" ht="15" customHeight="1">
      <c r="A1" s="563" t="s">
        <v>1388</v>
      </c>
      <c r="B1" s="563"/>
      <c r="C1" s="563"/>
      <c r="D1" s="563"/>
      <c r="E1" s="563"/>
      <c r="F1" s="414" t="s">
        <v>599</v>
      </c>
    </row>
    <row r="2" spans="1:6" ht="15" customHeight="1">
      <c r="A2" s="561" t="s">
        <v>555</v>
      </c>
      <c r="B2" s="561"/>
      <c r="C2" s="561"/>
      <c r="D2" s="561"/>
      <c r="E2" s="561"/>
      <c r="F2" s="414" t="s">
        <v>600</v>
      </c>
    </row>
    <row r="3" spans="1:6" s="217" customFormat="1" ht="30" customHeight="1">
      <c r="A3" s="602" t="s">
        <v>826</v>
      </c>
      <c r="B3" s="380">
        <v>2010</v>
      </c>
      <c r="C3" s="380">
        <v>2017</v>
      </c>
      <c r="D3" s="558">
        <v>2018</v>
      </c>
      <c r="E3" s="559"/>
      <c r="F3" s="5"/>
    </row>
    <row r="4" spans="1:6" s="217" customFormat="1" ht="30" customHeight="1">
      <c r="A4" s="602"/>
      <c r="B4" s="558" t="s">
        <v>873</v>
      </c>
      <c r="C4" s="558"/>
      <c r="D4" s="558"/>
      <c r="E4" s="381" t="s">
        <v>644</v>
      </c>
      <c r="F4" s="5"/>
    </row>
    <row r="5" spans="1:6" s="395" customFormat="1" ht="18" customHeight="1">
      <c r="A5" s="522" t="s">
        <v>243</v>
      </c>
      <c r="B5" s="289">
        <v>486281.8</v>
      </c>
      <c r="C5" s="289">
        <v>672767.1</v>
      </c>
      <c r="D5" s="289">
        <v>680624.2</v>
      </c>
      <c r="E5" s="284">
        <v>101.2</v>
      </c>
      <c r="F5" s="494"/>
    </row>
    <row r="6" spans="1:6" s="395" customFormat="1" ht="15" customHeight="1">
      <c r="A6" s="523" t="s">
        <v>797</v>
      </c>
      <c r="B6" s="231"/>
      <c r="C6" s="231"/>
      <c r="D6" s="286"/>
      <c r="E6" s="285"/>
      <c r="F6" s="494"/>
    </row>
    <row r="7" spans="1:6" s="395" customFormat="1" ht="15" customHeight="1">
      <c r="A7" s="524" t="s">
        <v>244</v>
      </c>
      <c r="B7" s="231">
        <v>204701.4</v>
      </c>
      <c r="C7" s="231">
        <v>326141.40000000002</v>
      </c>
      <c r="D7" s="231">
        <v>311867.59999999998</v>
      </c>
      <c r="E7" s="279">
        <v>95.6</v>
      </c>
      <c r="F7" s="355"/>
    </row>
    <row r="8" spans="1:6" s="395" customFormat="1" ht="15" customHeight="1">
      <c r="A8" s="525" t="s">
        <v>419</v>
      </c>
      <c r="B8" s="231"/>
      <c r="C8" s="231"/>
      <c r="D8" s="231"/>
      <c r="E8" s="279"/>
      <c r="F8" s="355"/>
    </row>
    <row r="9" spans="1:6" s="395" customFormat="1" ht="15" customHeight="1">
      <c r="A9" s="524" t="s">
        <v>113</v>
      </c>
      <c r="B9" s="231"/>
      <c r="C9" s="231"/>
      <c r="D9" s="231"/>
      <c r="E9" s="279"/>
      <c r="F9" s="355"/>
    </row>
    <row r="10" spans="1:6" s="395" customFormat="1" ht="15" customHeight="1">
      <c r="A10" s="524" t="s">
        <v>613</v>
      </c>
      <c r="B10" s="231">
        <v>461.7</v>
      </c>
      <c r="C10" s="231">
        <v>4.0999999999999996</v>
      </c>
      <c r="D10" s="231">
        <v>5.3</v>
      </c>
      <c r="E10" s="279">
        <v>129.30000000000001</v>
      </c>
      <c r="F10" s="355"/>
    </row>
    <row r="11" spans="1:6" s="395" customFormat="1" ht="15" customHeight="1">
      <c r="A11" s="173" t="s">
        <v>512</v>
      </c>
      <c r="B11" s="231"/>
      <c r="C11" s="231"/>
      <c r="D11" s="231"/>
      <c r="E11" s="279"/>
      <c r="F11" s="355"/>
    </row>
    <row r="12" spans="1:6" s="395" customFormat="1" ht="15" customHeight="1">
      <c r="A12" s="173" t="s">
        <v>614</v>
      </c>
      <c r="B12" s="231"/>
      <c r="C12" s="231"/>
      <c r="D12" s="231"/>
      <c r="E12" s="279"/>
      <c r="F12" s="355"/>
    </row>
    <row r="13" spans="1:6" s="395" customFormat="1" ht="15" customHeight="1">
      <c r="A13" s="524" t="s">
        <v>245</v>
      </c>
      <c r="B13" s="231">
        <v>114520.9</v>
      </c>
      <c r="C13" s="231">
        <v>155083.20000000001</v>
      </c>
      <c r="D13" s="231">
        <v>173027.6</v>
      </c>
      <c r="E13" s="279">
        <v>111.6</v>
      </c>
      <c r="F13" s="355"/>
    </row>
    <row r="14" spans="1:6" s="395" customFormat="1" ht="15" customHeight="1">
      <c r="A14" s="525" t="s">
        <v>420</v>
      </c>
      <c r="B14" s="231"/>
      <c r="C14" s="231"/>
      <c r="D14" s="231"/>
      <c r="E14" s="279"/>
      <c r="F14" s="355"/>
    </row>
    <row r="15" spans="1:6" s="395" customFormat="1" ht="15" customHeight="1">
      <c r="A15" s="524" t="s">
        <v>246</v>
      </c>
      <c r="B15" s="231">
        <v>61825.4</v>
      </c>
      <c r="C15" s="231">
        <v>131260.70000000001</v>
      </c>
      <c r="D15" s="290">
        <v>134900</v>
      </c>
      <c r="E15" s="279">
        <v>102.8</v>
      </c>
      <c r="F15" s="355"/>
    </row>
    <row r="16" spans="1:6" s="395" customFormat="1" ht="15" customHeight="1">
      <c r="A16" s="525" t="s">
        <v>421</v>
      </c>
      <c r="B16" s="231"/>
      <c r="C16" s="231"/>
      <c r="D16" s="290"/>
      <c r="E16" s="279"/>
      <c r="F16" s="355"/>
    </row>
    <row r="17" spans="1:6" s="395" customFormat="1" ht="15" customHeight="1">
      <c r="A17" s="524" t="s">
        <v>247</v>
      </c>
      <c r="B17" s="290">
        <v>120</v>
      </c>
      <c r="C17" s="231">
        <v>575.6</v>
      </c>
      <c r="D17" s="290">
        <v>95</v>
      </c>
      <c r="E17" s="279">
        <v>16.5</v>
      </c>
      <c r="F17" s="355"/>
    </row>
    <row r="18" spans="1:6" s="395" customFormat="1" ht="15" customHeight="1">
      <c r="A18" s="525" t="s">
        <v>422</v>
      </c>
      <c r="B18" s="231"/>
      <c r="C18" s="231"/>
      <c r="D18" s="231"/>
      <c r="E18" s="279"/>
      <c r="F18" s="355"/>
    </row>
    <row r="19" spans="1:6" s="395" customFormat="1" ht="15" customHeight="1">
      <c r="A19" s="524" t="s">
        <v>37</v>
      </c>
      <c r="B19" s="231"/>
      <c r="C19" s="231"/>
      <c r="D19" s="231"/>
      <c r="E19" s="279"/>
      <c r="F19" s="355"/>
    </row>
    <row r="20" spans="1:6" s="395" customFormat="1" ht="15" customHeight="1">
      <c r="A20" s="524" t="s">
        <v>114</v>
      </c>
      <c r="B20" s="231"/>
      <c r="C20" s="231"/>
      <c r="D20" s="231"/>
      <c r="E20" s="279"/>
      <c r="F20" s="355"/>
    </row>
    <row r="21" spans="1:6" s="395" customFormat="1" ht="15" customHeight="1">
      <c r="A21" s="524" t="s">
        <v>248</v>
      </c>
      <c r="B21" s="231">
        <v>4858.3999999999996</v>
      </c>
      <c r="C21" s="231">
        <v>7342.3</v>
      </c>
      <c r="D21" s="231">
        <v>7651.7</v>
      </c>
      <c r="E21" s="279">
        <v>104.2</v>
      </c>
      <c r="F21" s="355"/>
    </row>
    <row r="22" spans="1:6" s="395" customFormat="1" ht="15" customHeight="1">
      <c r="A22" s="173" t="s">
        <v>513</v>
      </c>
      <c r="B22" s="231"/>
      <c r="C22" s="231"/>
      <c r="D22" s="231"/>
      <c r="E22" s="279"/>
      <c r="F22" s="355"/>
    </row>
    <row r="23" spans="1:6" s="395" customFormat="1" ht="15" customHeight="1">
      <c r="A23" s="173" t="s">
        <v>503</v>
      </c>
      <c r="B23" s="231"/>
      <c r="C23" s="231"/>
      <c r="D23" s="231"/>
      <c r="E23" s="279"/>
      <c r="F23" s="355"/>
    </row>
    <row r="24" spans="1:6" s="395" customFormat="1" ht="15" customHeight="1">
      <c r="A24" s="173" t="s">
        <v>504</v>
      </c>
      <c r="B24" s="231"/>
      <c r="C24" s="231"/>
      <c r="D24" s="231"/>
      <c r="E24" s="279"/>
      <c r="F24" s="355"/>
    </row>
    <row r="25" spans="1:6" s="395" customFormat="1" ht="15" customHeight="1">
      <c r="A25" s="524" t="s">
        <v>1116</v>
      </c>
      <c r="B25" s="231">
        <v>47717.1</v>
      </c>
      <c r="C25" s="231">
        <v>9695.5</v>
      </c>
      <c r="D25" s="231" t="s">
        <v>754</v>
      </c>
      <c r="E25" s="279" t="s">
        <v>750</v>
      </c>
      <c r="F25" s="355"/>
    </row>
    <row r="26" spans="1:6" s="395" customFormat="1" ht="15" customHeight="1">
      <c r="A26" s="525" t="s">
        <v>1117</v>
      </c>
      <c r="B26" s="231"/>
      <c r="C26" s="231"/>
      <c r="D26" s="231"/>
      <c r="E26" s="279"/>
      <c r="F26" s="355"/>
    </row>
    <row r="27" spans="1:6" s="395" customFormat="1" ht="15" customHeight="1">
      <c r="A27" s="524" t="s">
        <v>1118</v>
      </c>
      <c r="B27" s="231" t="s">
        <v>754</v>
      </c>
      <c r="C27" s="290">
        <v>5858</v>
      </c>
      <c r="D27" s="231">
        <v>30066.400000000001</v>
      </c>
      <c r="E27" s="279">
        <v>513.29999999999995</v>
      </c>
      <c r="F27" s="355"/>
    </row>
    <row r="28" spans="1:6" s="395" customFormat="1" ht="15" customHeight="1">
      <c r="A28" s="525" t="s">
        <v>1119</v>
      </c>
      <c r="B28" s="231"/>
      <c r="C28" s="231"/>
      <c r="D28" s="231"/>
      <c r="E28" s="279"/>
      <c r="F28" s="355"/>
    </row>
    <row r="29" spans="1:6" s="395" customFormat="1" ht="15" customHeight="1">
      <c r="A29" s="524" t="s">
        <v>249</v>
      </c>
      <c r="B29" s="231">
        <v>167059.6</v>
      </c>
      <c r="C29" s="231">
        <v>191542.5</v>
      </c>
      <c r="D29" s="231">
        <v>195729.1</v>
      </c>
      <c r="E29" s="279">
        <v>102.2</v>
      </c>
      <c r="F29" s="355"/>
    </row>
    <row r="30" spans="1:6" s="395" customFormat="1" ht="15" customHeight="1">
      <c r="A30" s="525" t="s">
        <v>423</v>
      </c>
      <c r="B30" s="231"/>
      <c r="C30" s="231"/>
      <c r="D30" s="286"/>
      <c r="E30" s="279"/>
      <c r="F30" s="355"/>
    </row>
    <row r="31" spans="1:6" s="395" customFormat="1" ht="18" customHeight="1">
      <c r="A31" s="275" t="s">
        <v>250</v>
      </c>
      <c r="B31" s="286" t="s">
        <v>1012</v>
      </c>
      <c r="C31" s="286">
        <v>6125</v>
      </c>
      <c r="D31" s="286">
        <v>6224</v>
      </c>
      <c r="E31" s="285">
        <v>101.6</v>
      </c>
      <c r="F31" s="5"/>
    </row>
    <row r="32" spans="1:6" s="395" customFormat="1" ht="15" customHeight="1">
      <c r="A32" s="523" t="s">
        <v>798</v>
      </c>
      <c r="B32" s="231"/>
      <c r="C32" s="231"/>
      <c r="D32" s="286"/>
      <c r="E32" s="285"/>
      <c r="F32" s="5"/>
    </row>
    <row r="33" spans="1:6" s="395" customFormat="1" ht="18" customHeight="1">
      <c r="A33" s="275" t="s">
        <v>251</v>
      </c>
      <c r="B33" s="286">
        <v>547083.80000000005</v>
      </c>
      <c r="C33" s="286">
        <v>674545.9</v>
      </c>
      <c r="D33" s="286">
        <v>789170.5</v>
      </c>
      <c r="E33" s="292">
        <v>117</v>
      </c>
      <c r="F33" s="5"/>
    </row>
    <row r="34" spans="1:6" s="395" customFormat="1" ht="15" customHeight="1">
      <c r="A34" s="526" t="s">
        <v>799</v>
      </c>
      <c r="B34" s="231"/>
      <c r="C34" s="231"/>
      <c r="D34" s="286"/>
      <c r="E34" s="285"/>
      <c r="F34" s="5"/>
    </row>
    <row r="35" spans="1:6" s="395" customFormat="1" ht="15" customHeight="1">
      <c r="A35" s="524" t="s">
        <v>252</v>
      </c>
      <c r="B35" s="231">
        <v>411398.6</v>
      </c>
      <c r="C35" s="231">
        <v>607472.4</v>
      </c>
      <c r="D35" s="231">
        <v>649325.1</v>
      </c>
      <c r="E35" s="279">
        <v>106.9</v>
      </c>
      <c r="F35" s="355"/>
    </row>
    <row r="36" spans="1:6" s="395" customFormat="1" ht="15" customHeight="1">
      <c r="A36" s="173" t="s">
        <v>424</v>
      </c>
      <c r="B36" s="231"/>
      <c r="C36" s="231"/>
      <c r="D36" s="231"/>
      <c r="E36" s="279"/>
      <c r="F36" s="355"/>
    </row>
    <row r="37" spans="1:6" s="395" customFormat="1" ht="15" customHeight="1">
      <c r="A37" s="524" t="s">
        <v>39</v>
      </c>
      <c r="B37" s="231"/>
      <c r="C37" s="231"/>
      <c r="D37" s="231"/>
      <c r="E37" s="279"/>
      <c r="F37" s="5"/>
    </row>
    <row r="38" spans="1:6" s="395" customFormat="1" ht="15" customHeight="1">
      <c r="A38" s="527" t="s">
        <v>1013</v>
      </c>
      <c r="B38" s="231"/>
      <c r="C38" s="231"/>
      <c r="D38" s="231"/>
      <c r="E38" s="279"/>
      <c r="F38" s="5"/>
    </row>
    <row r="39" spans="1:6" s="395" customFormat="1" ht="15" customHeight="1">
      <c r="A39" s="524" t="s">
        <v>253</v>
      </c>
      <c r="B39" s="231">
        <v>45556.3</v>
      </c>
      <c r="C39" s="290">
        <v>55126</v>
      </c>
      <c r="D39" s="231">
        <v>60257.2</v>
      </c>
      <c r="E39" s="279">
        <v>109.3</v>
      </c>
      <c r="F39" s="355"/>
    </row>
    <row r="40" spans="1:6" s="395" customFormat="1" ht="15" customHeight="1">
      <c r="A40" s="527" t="s">
        <v>1014</v>
      </c>
      <c r="B40" s="231"/>
      <c r="C40" s="231"/>
      <c r="D40" s="231"/>
      <c r="E40" s="279"/>
      <c r="F40" s="355"/>
    </row>
    <row r="41" spans="1:6" s="395" customFormat="1" ht="15" customHeight="1">
      <c r="A41" s="524" t="s">
        <v>254</v>
      </c>
      <c r="B41" s="231">
        <v>40208.199999999997</v>
      </c>
      <c r="C41" s="231">
        <v>102520.1</v>
      </c>
      <c r="D41" s="231">
        <v>105390.1</v>
      </c>
      <c r="E41" s="279">
        <v>102.8</v>
      </c>
      <c r="F41" s="355"/>
    </row>
    <row r="42" spans="1:6" s="395" customFormat="1" ht="15" customHeight="1">
      <c r="A42" s="173" t="s">
        <v>425</v>
      </c>
      <c r="B42" s="231"/>
      <c r="C42" s="231"/>
      <c r="D42" s="231"/>
      <c r="E42" s="279"/>
      <c r="F42" s="355"/>
    </row>
    <row r="43" spans="1:6" s="395" customFormat="1" ht="15" customHeight="1">
      <c r="A43" s="524" t="s">
        <v>255</v>
      </c>
      <c r="B43" s="231">
        <v>316581.8</v>
      </c>
      <c r="C43" s="231">
        <v>443868.4</v>
      </c>
      <c r="D43" s="306">
        <v>475734</v>
      </c>
      <c r="E43" s="279">
        <v>107.2</v>
      </c>
      <c r="F43" s="355"/>
    </row>
    <row r="44" spans="1:6" s="395" customFormat="1" ht="15" customHeight="1">
      <c r="A44" s="527" t="s">
        <v>1015</v>
      </c>
      <c r="B44" s="231"/>
      <c r="C44" s="231"/>
      <c r="D44" s="231"/>
      <c r="E44" s="279"/>
      <c r="F44" s="355"/>
    </row>
    <row r="45" spans="1:6" s="395" customFormat="1" ht="15" customHeight="1">
      <c r="A45" s="524" t="s">
        <v>112</v>
      </c>
      <c r="B45" s="231"/>
      <c r="C45" s="231"/>
      <c r="D45" s="231"/>
      <c r="E45" s="279"/>
      <c r="F45" s="5"/>
    </row>
    <row r="46" spans="1:6" s="395" customFormat="1" ht="15" customHeight="1">
      <c r="A46" s="527" t="s">
        <v>1016</v>
      </c>
      <c r="B46" s="231"/>
      <c r="C46" s="231"/>
      <c r="D46" s="231"/>
      <c r="E46" s="279"/>
      <c r="F46" s="5"/>
    </row>
    <row r="47" spans="1:6" s="395" customFormat="1" ht="15" customHeight="1">
      <c r="A47" s="524" t="s">
        <v>256</v>
      </c>
      <c r="B47" s="231">
        <v>192072.6</v>
      </c>
      <c r="C47" s="231">
        <v>243589.7</v>
      </c>
      <c r="D47" s="231">
        <v>264787.09999999998</v>
      </c>
      <c r="E47" s="279">
        <v>108.7</v>
      </c>
      <c r="F47" s="5"/>
    </row>
    <row r="48" spans="1:6" s="395" customFormat="1" ht="15" customHeight="1">
      <c r="A48" s="527" t="s">
        <v>1017</v>
      </c>
      <c r="B48" s="231"/>
      <c r="C48" s="231"/>
      <c r="D48" s="231"/>
      <c r="E48" s="279"/>
      <c r="F48" s="5"/>
    </row>
    <row r="49" spans="1:6" s="395" customFormat="1" ht="15" customHeight="1">
      <c r="A49" s="524" t="s">
        <v>257</v>
      </c>
      <c r="B49" s="231"/>
      <c r="C49" s="231"/>
      <c r="D49" s="231"/>
      <c r="E49" s="279"/>
      <c r="F49" s="5"/>
    </row>
    <row r="50" spans="1:6" s="395" customFormat="1" ht="15" customHeight="1">
      <c r="A50" s="524" t="s">
        <v>615</v>
      </c>
      <c r="B50" s="231">
        <v>30900.799999999999</v>
      </c>
      <c r="C50" s="231">
        <v>43080.3</v>
      </c>
      <c r="D50" s="231">
        <v>46545.8</v>
      </c>
      <c r="E50" s="131">
        <v>108</v>
      </c>
      <c r="F50" s="5"/>
    </row>
    <row r="51" spans="1:6" s="395" customFormat="1" ht="15" customHeight="1">
      <c r="A51" s="528" t="s">
        <v>1018</v>
      </c>
      <c r="B51" s="231"/>
      <c r="C51" s="231"/>
      <c r="D51" s="231"/>
      <c r="E51" s="279"/>
      <c r="F51" s="5"/>
    </row>
    <row r="52" spans="1:6" s="395" customFormat="1" ht="15" customHeight="1">
      <c r="A52" s="173" t="s">
        <v>616</v>
      </c>
      <c r="B52" s="231"/>
      <c r="C52" s="231"/>
      <c r="D52" s="231"/>
      <c r="E52" s="279"/>
      <c r="F52" s="5"/>
    </row>
    <row r="53" spans="1:6" s="395" customFormat="1" ht="15" customHeight="1">
      <c r="A53" s="524" t="s">
        <v>258</v>
      </c>
      <c r="B53" s="231">
        <v>135685.29999999999</v>
      </c>
      <c r="C53" s="231">
        <v>67073.600000000006</v>
      </c>
      <c r="D53" s="231">
        <v>139845.4</v>
      </c>
      <c r="E53" s="279">
        <v>208.5</v>
      </c>
      <c r="F53" s="355"/>
    </row>
    <row r="54" spans="1:6" s="395" customFormat="1" ht="15" customHeight="1">
      <c r="A54" s="173" t="s">
        <v>426</v>
      </c>
      <c r="B54" s="231"/>
      <c r="C54" s="231"/>
      <c r="D54" s="231"/>
      <c r="E54" s="279"/>
      <c r="F54" s="355"/>
    </row>
    <row r="55" spans="1:6" s="395" customFormat="1" ht="15" customHeight="1">
      <c r="A55" s="524" t="s">
        <v>259</v>
      </c>
      <c r="B55" s="231">
        <v>133085.29999999999</v>
      </c>
      <c r="C55" s="231">
        <v>62929.599999999999</v>
      </c>
      <c r="D55" s="231">
        <v>137701.4</v>
      </c>
      <c r="E55" s="279">
        <v>218.8</v>
      </c>
      <c r="F55" s="355"/>
    </row>
    <row r="56" spans="1:6" s="395" customFormat="1" ht="15" customHeight="1">
      <c r="A56" s="527" t="s">
        <v>1019</v>
      </c>
      <c r="B56" s="231"/>
      <c r="C56" s="231"/>
      <c r="D56" s="231"/>
      <c r="E56" s="279"/>
      <c r="F56" s="355"/>
    </row>
    <row r="57" spans="1:6" s="395" customFormat="1" ht="18" customHeight="1">
      <c r="A57" s="275" t="s">
        <v>260</v>
      </c>
      <c r="B57" s="286" t="s">
        <v>1020</v>
      </c>
      <c r="C57" s="286">
        <v>6141</v>
      </c>
      <c r="D57" s="286">
        <v>7216</v>
      </c>
      <c r="E57" s="285">
        <v>117.5</v>
      </c>
      <c r="F57" s="5"/>
    </row>
    <row r="58" spans="1:6" s="395" customFormat="1" ht="15" customHeight="1">
      <c r="A58" s="526" t="s">
        <v>800</v>
      </c>
      <c r="B58" s="231"/>
      <c r="C58" s="231"/>
      <c r="D58" s="286"/>
      <c r="E58" s="285"/>
      <c r="F58" s="5"/>
    </row>
    <row r="59" spans="1:6" s="403" customFormat="1" ht="18" customHeight="1">
      <c r="A59" s="275" t="s">
        <v>261</v>
      </c>
      <c r="B59" s="291">
        <v>-60802</v>
      </c>
      <c r="C59" s="286">
        <v>-1778.8</v>
      </c>
      <c r="D59" s="286">
        <v>-108546.30000000005</v>
      </c>
      <c r="E59" s="285" t="s">
        <v>785</v>
      </c>
      <c r="F59" s="402"/>
    </row>
    <row r="60" spans="1:6" s="403" customFormat="1" ht="15" customHeight="1">
      <c r="A60" s="526" t="s">
        <v>801</v>
      </c>
      <c r="B60" s="286"/>
      <c r="C60" s="286"/>
      <c r="D60" s="286"/>
      <c r="E60" s="285"/>
      <c r="F60" s="402"/>
    </row>
    <row r="61" spans="1:6" s="395" customFormat="1" ht="18" customHeight="1">
      <c r="A61" s="275" t="s">
        <v>262</v>
      </c>
      <c r="B61" s="286">
        <v>486281.8</v>
      </c>
      <c r="C61" s="286">
        <v>672767.1</v>
      </c>
      <c r="D61" s="286">
        <v>680624.2</v>
      </c>
      <c r="E61" s="285">
        <v>101.2</v>
      </c>
      <c r="F61" s="5"/>
    </row>
    <row r="62" spans="1:6" s="395" customFormat="1" ht="15" customHeight="1">
      <c r="A62" s="526" t="s">
        <v>1120</v>
      </c>
      <c r="B62" s="231"/>
      <c r="C62" s="231"/>
      <c r="D62" s="286"/>
      <c r="E62" s="285"/>
      <c r="F62" s="5"/>
    </row>
    <row r="63" spans="1:6" s="395" customFormat="1" ht="15" customHeight="1">
      <c r="A63" s="524" t="s">
        <v>263</v>
      </c>
      <c r="B63" s="231">
        <v>31.7</v>
      </c>
      <c r="C63" s="231">
        <v>31.8</v>
      </c>
      <c r="D63" s="231">
        <v>52.6</v>
      </c>
      <c r="E63" s="279">
        <v>165.4</v>
      </c>
      <c r="F63" s="5"/>
    </row>
    <row r="64" spans="1:6" s="395" customFormat="1" ht="15" customHeight="1">
      <c r="A64" s="173" t="s">
        <v>427</v>
      </c>
      <c r="B64" s="231"/>
      <c r="C64" s="231"/>
      <c r="D64" s="286"/>
      <c r="E64" s="279"/>
      <c r="F64" s="5"/>
    </row>
    <row r="65" spans="1:6" s="395" customFormat="1" ht="15" customHeight="1">
      <c r="A65" s="524" t="s">
        <v>264</v>
      </c>
      <c r="B65" s="231">
        <v>35023.4</v>
      </c>
      <c r="C65" s="231">
        <v>14411.1</v>
      </c>
      <c r="D65" s="231">
        <v>22451.1</v>
      </c>
      <c r="E65" s="279">
        <v>155.80000000000001</v>
      </c>
      <c r="F65" s="5"/>
    </row>
    <row r="66" spans="1:6" s="395" customFormat="1" ht="15" customHeight="1">
      <c r="A66" s="173" t="s">
        <v>428</v>
      </c>
      <c r="B66" s="231"/>
      <c r="C66" s="231"/>
      <c r="D66" s="231"/>
      <c r="E66" s="279"/>
      <c r="F66" s="5"/>
    </row>
    <row r="67" spans="1:6" s="395" customFormat="1" ht="15" customHeight="1">
      <c r="A67" s="524" t="s">
        <v>265</v>
      </c>
      <c r="B67" s="231">
        <v>4221.3</v>
      </c>
      <c r="C67" s="231">
        <v>122.8</v>
      </c>
      <c r="D67" s="231">
        <v>155.9</v>
      </c>
      <c r="E67" s="279">
        <v>127</v>
      </c>
      <c r="F67" s="5"/>
    </row>
    <row r="68" spans="1:6" s="395" customFormat="1" ht="15" customHeight="1">
      <c r="A68" s="173" t="s">
        <v>429</v>
      </c>
      <c r="B68" s="231"/>
      <c r="C68" s="231"/>
      <c r="D68" s="231"/>
      <c r="E68" s="279"/>
      <c r="F68" s="5"/>
    </row>
    <row r="69" spans="1:6" s="395" customFormat="1" ht="15" customHeight="1">
      <c r="A69" s="524" t="s">
        <v>266</v>
      </c>
      <c r="B69" s="231">
        <v>18485.2</v>
      </c>
      <c r="C69" s="231">
        <v>13426.9</v>
      </c>
      <c r="D69" s="231">
        <v>9760.5</v>
      </c>
      <c r="E69" s="279">
        <v>72.7</v>
      </c>
      <c r="F69" s="5"/>
    </row>
    <row r="70" spans="1:6" s="395" customFormat="1" ht="15" customHeight="1">
      <c r="A70" s="173" t="s">
        <v>430</v>
      </c>
      <c r="B70" s="231"/>
      <c r="C70" s="231"/>
      <c r="D70" s="231"/>
      <c r="E70" s="279"/>
      <c r="F70" s="5"/>
    </row>
    <row r="71" spans="1:6" s="395" customFormat="1" ht="15" customHeight="1">
      <c r="A71" s="524" t="s">
        <v>267</v>
      </c>
      <c r="B71" s="231">
        <v>789.4</v>
      </c>
      <c r="C71" s="231">
        <v>1451.4</v>
      </c>
      <c r="D71" s="231">
        <v>2067.4</v>
      </c>
      <c r="E71" s="279">
        <v>142.4</v>
      </c>
      <c r="F71" s="5"/>
    </row>
    <row r="72" spans="1:6" s="395" customFormat="1" ht="15" customHeight="1">
      <c r="A72" s="173" t="s">
        <v>431</v>
      </c>
      <c r="B72" s="231"/>
      <c r="C72" s="231"/>
      <c r="D72" s="231"/>
      <c r="E72" s="279"/>
      <c r="F72" s="5"/>
    </row>
    <row r="73" spans="1:6" s="395" customFormat="1" ht="15" customHeight="1">
      <c r="A73" s="524" t="s">
        <v>268</v>
      </c>
      <c r="B73" s="231">
        <v>3061.5</v>
      </c>
      <c r="C73" s="231">
        <v>34387.1</v>
      </c>
      <c r="D73" s="231">
        <v>5487.9</v>
      </c>
      <c r="E73" s="131">
        <v>16</v>
      </c>
      <c r="F73" s="5"/>
    </row>
    <row r="74" spans="1:6" s="395" customFormat="1" ht="15" customHeight="1">
      <c r="A74" s="173" t="s">
        <v>432</v>
      </c>
      <c r="B74" s="231"/>
      <c r="C74" s="231"/>
      <c r="D74" s="231"/>
      <c r="E74" s="279"/>
      <c r="F74" s="5"/>
    </row>
    <row r="75" spans="1:6" s="458" customFormat="1" ht="15" customHeight="1">
      <c r="A75" s="524" t="s">
        <v>116</v>
      </c>
      <c r="B75" s="231"/>
      <c r="C75" s="231"/>
      <c r="D75" s="231"/>
      <c r="E75" s="279"/>
      <c r="F75" s="404"/>
    </row>
    <row r="76" spans="1:6" s="458" customFormat="1" ht="15" customHeight="1">
      <c r="A76" s="524" t="s">
        <v>269</v>
      </c>
      <c r="B76" s="231">
        <v>503.1</v>
      </c>
      <c r="C76" s="231">
        <v>22.7</v>
      </c>
      <c r="D76" s="231">
        <v>848.6</v>
      </c>
      <c r="E76" s="279" t="s">
        <v>784</v>
      </c>
      <c r="F76" s="404"/>
    </row>
    <row r="77" spans="1:6" s="458" customFormat="1" ht="15" customHeight="1">
      <c r="A77" s="527" t="s">
        <v>1021</v>
      </c>
      <c r="B77" s="231"/>
      <c r="C77" s="231"/>
      <c r="D77" s="231"/>
      <c r="E77" s="279"/>
      <c r="F77" s="404"/>
    </row>
    <row r="78" spans="1:6" s="458" customFormat="1" ht="15" customHeight="1">
      <c r="A78" s="173" t="s">
        <v>433</v>
      </c>
      <c r="B78" s="231"/>
      <c r="C78" s="231"/>
      <c r="D78" s="231"/>
      <c r="E78" s="279"/>
      <c r="F78" s="404"/>
    </row>
    <row r="79" spans="1:6" s="395" customFormat="1" ht="15" customHeight="1">
      <c r="A79" s="524" t="s">
        <v>117</v>
      </c>
      <c r="B79" s="231"/>
      <c r="C79" s="231"/>
      <c r="D79" s="231"/>
      <c r="E79" s="279"/>
      <c r="F79" s="5"/>
    </row>
    <row r="80" spans="1:6" s="395" customFormat="1" ht="15" customHeight="1">
      <c r="A80" s="524" t="s">
        <v>270</v>
      </c>
      <c r="B80" s="231">
        <v>13101.6</v>
      </c>
      <c r="C80" s="231">
        <v>15649.2</v>
      </c>
      <c r="D80" s="231">
        <v>16524.599999999999</v>
      </c>
      <c r="E80" s="279">
        <v>105.6</v>
      </c>
      <c r="F80" s="5"/>
    </row>
    <row r="81" spans="1:6" s="395" customFormat="1" ht="15" customHeight="1">
      <c r="A81" s="173" t="s">
        <v>443</v>
      </c>
      <c r="B81" s="231"/>
      <c r="C81" s="231"/>
      <c r="D81" s="231"/>
      <c r="E81" s="279"/>
      <c r="F81" s="5"/>
    </row>
    <row r="82" spans="1:6" s="395" customFormat="1" ht="15" customHeight="1">
      <c r="A82" s="524" t="s">
        <v>118</v>
      </c>
      <c r="B82" s="231"/>
      <c r="C82" s="231"/>
      <c r="D82" s="231"/>
      <c r="E82" s="279"/>
      <c r="F82" s="5"/>
    </row>
    <row r="83" spans="1:6" s="395" customFormat="1" ht="15" customHeight="1">
      <c r="A83" s="524" t="s">
        <v>115</v>
      </c>
      <c r="B83" s="231"/>
      <c r="C83" s="231"/>
      <c r="D83" s="231"/>
      <c r="E83" s="288"/>
      <c r="F83" s="5"/>
    </row>
    <row r="84" spans="1:6" s="395" customFormat="1" ht="15" customHeight="1">
      <c r="A84" s="524" t="s">
        <v>271</v>
      </c>
      <c r="B84" s="231">
        <v>155634.70000000001</v>
      </c>
      <c r="C84" s="231">
        <v>224937.1</v>
      </c>
      <c r="D84" s="231">
        <v>242890.4</v>
      </c>
      <c r="E84" s="131">
        <v>108</v>
      </c>
      <c r="F84" s="5"/>
    </row>
    <row r="85" spans="1:6" s="395" customFormat="1" ht="15" customHeight="1">
      <c r="A85" s="173" t="s">
        <v>514</v>
      </c>
      <c r="B85" s="231"/>
      <c r="C85" s="231"/>
      <c r="D85" s="231"/>
      <c r="E85" s="279"/>
      <c r="F85" s="5"/>
    </row>
    <row r="86" spans="1:6" s="395" customFormat="1" ht="15" customHeight="1">
      <c r="A86" s="173" t="s">
        <v>618</v>
      </c>
      <c r="B86" s="231"/>
      <c r="C86" s="231"/>
      <c r="D86" s="231"/>
      <c r="E86" s="279"/>
      <c r="F86" s="5"/>
    </row>
    <row r="87" spans="1:6" s="395" customFormat="1" ht="15" customHeight="1">
      <c r="A87" s="173" t="s">
        <v>617</v>
      </c>
      <c r="B87" s="231"/>
      <c r="C87" s="231"/>
      <c r="D87" s="231"/>
      <c r="E87" s="279"/>
      <c r="F87" s="5"/>
    </row>
    <row r="88" spans="1:6" s="395" customFormat="1" ht="15" customHeight="1">
      <c r="A88" s="173" t="s">
        <v>619</v>
      </c>
      <c r="B88" s="231"/>
      <c r="C88" s="231"/>
      <c r="D88" s="231"/>
      <c r="E88" s="279"/>
      <c r="F88" s="5"/>
    </row>
    <row r="89" spans="1:6" s="395" customFormat="1" ht="15" customHeight="1">
      <c r="A89" s="524" t="s">
        <v>272</v>
      </c>
      <c r="B89" s="231">
        <v>167403.1</v>
      </c>
      <c r="C89" s="231">
        <v>191790</v>
      </c>
      <c r="D89" s="231">
        <v>196511.8</v>
      </c>
      <c r="E89" s="279">
        <v>102.5</v>
      </c>
      <c r="F89" s="5"/>
    </row>
    <row r="90" spans="1:6" s="395" customFormat="1" ht="15" customHeight="1">
      <c r="A90" s="173" t="s">
        <v>434</v>
      </c>
      <c r="B90" s="231"/>
      <c r="C90" s="231"/>
      <c r="D90" s="231"/>
      <c r="E90" s="279"/>
      <c r="F90" s="5"/>
    </row>
    <row r="91" spans="1:6" s="395" customFormat="1" ht="15" customHeight="1">
      <c r="A91" s="524" t="s">
        <v>273</v>
      </c>
      <c r="B91" s="231">
        <v>10769.5</v>
      </c>
      <c r="C91" s="231">
        <v>25372.9</v>
      </c>
      <c r="D91" s="231">
        <v>22185.8</v>
      </c>
      <c r="E91" s="279">
        <v>87.4</v>
      </c>
      <c r="F91" s="5"/>
    </row>
    <row r="92" spans="1:6" s="395" customFormat="1" ht="15" customHeight="1">
      <c r="A92" s="173" t="s">
        <v>435</v>
      </c>
      <c r="B92" s="231"/>
      <c r="C92" s="231"/>
      <c r="D92" s="231"/>
      <c r="E92" s="279"/>
      <c r="F92" s="5"/>
    </row>
    <row r="93" spans="1:6" s="395" customFormat="1" ht="15" customHeight="1">
      <c r="A93" s="524" t="s">
        <v>274</v>
      </c>
      <c r="B93" s="231">
        <v>8201.2999999999993</v>
      </c>
      <c r="C93" s="231">
        <v>6687.2</v>
      </c>
      <c r="D93" s="231">
        <v>5716.9</v>
      </c>
      <c r="E93" s="279">
        <v>85.5</v>
      </c>
      <c r="F93" s="5"/>
    </row>
    <row r="94" spans="1:6" s="395" customFormat="1" ht="15" customHeight="1">
      <c r="A94" s="173" t="s">
        <v>436</v>
      </c>
      <c r="B94" s="231"/>
      <c r="C94" s="231"/>
      <c r="D94" s="231"/>
      <c r="E94" s="279"/>
      <c r="F94" s="5"/>
    </row>
    <row r="95" spans="1:6" s="395" customFormat="1" ht="15" customHeight="1">
      <c r="A95" s="524" t="s">
        <v>275</v>
      </c>
      <c r="B95" s="231">
        <v>40628.699999999997</v>
      </c>
      <c r="C95" s="231">
        <v>18236.599999999999</v>
      </c>
      <c r="D95" s="231">
        <v>18618.2</v>
      </c>
      <c r="E95" s="279">
        <v>102.1</v>
      </c>
      <c r="F95" s="5"/>
    </row>
    <row r="96" spans="1:6" s="395" customFormat="1" ht="15" customHeight="1">
      <c r="A96" s="173" t="s">
        <v>437</v>
      </c>
      <c r="B96" s="231"/>
      <c r="C96" s="231"/>
      <c r="D96" s="231"/>
      <c r="E96" s="279"/>
      <c r="F96" s="5"/>
    </row>
    <row r="97" spans="1:6" s="395" customFormat="1" ht="15" customHeight="1">
      <c r="A97" s="524" t="s">
        <v>276</v>
      </c>
      <c r="B97" s="231">
        <v>6144.6</v>
      </c>
      <c r="C97" s="231">
        <v>6345</v>
      </c>
      <c r="D97" s="231">
        <v>12810.3</v>
      </c>
      <c r="E97" s="279">
        <v>201.9</v>
      </c>
      <c r="F97" s="5"/>
    </row>
    <row r="98" spans="1:6" s="395" customFormat="1" ht="15" customHeight="1">
      <c r="A98" s="173" t="s">
        <v>438</v>
      </c>
      <c r="B98" s="231"/>
      <c r="C98" s="231"/>
      <c r="D98" s="231"/>
      <c r="E98" s="279"/>
      <c r="F98" s="5"/>
    </row>
    <row r="99" spans="1:6" s="395" customFormat="1" ht="15" customHeight="1">
      <c r="A99" s="524" t="s">
        <v>277</v>
      </c>
      <c r="B99" s="231">
        <v>2271.6</v>
      </c>
      <c r="C99" s="231">
        <v>1822.8</v>
      </c>
      <c r="D99" s="290">
        <v>1863</v>
      </c>
      <c r="E99" s="279">
        <v>102.2</v>
      </c>
      <c r="F99" s="5"/>
    </row>
    <row r="100" spans="1:6" s="395" customFormat="1" ht="15" customHeight="1">
      <c r="A100" s="173" t="s">
        <v>439</v>
      </c>
      <c r="B100" s="231"/>
      <c r="C100" s="231"/>
      <c r="D100" s="231"/>
      <c r="E100" s="279"/>
      <c r="F100" s="5"/>
    </row>
    <row r="101" spans="1:6" s="395" customFormat="1" ht="15" customHeight="1">
      <c r="A101" s="524" t="s">
        <v>319</v>
      </c>
      <c r="B101" s="227" t="s">
        <v>754</v>
      </c>
      <c r="C101" s="231">
        <v>88314.8</v>
      </c>
      <c r="D101" s="231">
        <v>91400.5</v>
      </c>
      <c r="E101" s="279">
        <v>103.5</v>
      </c>
      <c r="F101" s="5"/>
    </row>
    <row r="102" spans="1:6" s="395" customFormat="1" ht="15" customHeight="1">
      <c r="A102" s="173" t="s">
        <v>487</v>
      </c>
      <c r="B102" s="231"/>
      <c r="C102" s="231"/>
      <c r="D102" s="231"/>
      <c r="E102" s="279"/>
      <c r="F102" s="5"/>
    </row>
    <row r="103" spans="1:6" s="395" customFormat="1" ht="15" customHeight="1">
      <c r="A103" s="524" t="s">
        <v>278</v>
      </c>
      <c r="B103" s="231">
        <v>12690.9</v>
      </c>
      <c r="C103" s="231">
        <v>22664.9</v>
      </c>
      <c r="D103" s="231">
        <v>23462.400000000001</v>
      </c>
      <c r="E103" s="279">
        <v>103.5</v>
      </c>
      <c r="F103" s="5"/>
    </row>
    <row r="104" spans="1:6" s="395" customFormat="1" ht="15" customHeight="1">
      <c r="A104" s="173" t="s">
        <v>440</v>
      </c>
      <c r="B104" s="231"/>
      <c r="C104" s="231"/>
      <c r="D104" s="231"/>
      <c r="E104" s="279"/>
      <c r="F104" s="5"/>
    </row>
    <row r="105" spans="1:6" s="395" customFormat="1" ht="15" customHeight="1">
      <c r="A105" s="524" t="s">
        <v>279</v>
      </c>
      <c r="B105" s="231">
        <v>5437.6</v>
      </c>
      <c r="C105" s="231">
        <v>209.3</v>
      </c>
      <c r="D105" s="231">
        <v>1804.1</v>
      </c>
      <c r="E105" s="131">
        <v>862</v>
      </c>
      <c r="F105" s="5"/>
    </row>
    <row r="106" spans="1:6" s="395" customFormat="1" ht="15" customHeight="1">
      <c r="A106" s="173" t="s">
        <v>441</v>
      </c>
      <c r="B106" s="231"/>
      <c r="C106" s="231"/>
      <c r="D106" s="231"/>
      <c r="E106" s="279"/>
      <c r="F106" s="5"/>
    </row>
    <row r="107" spans="1:6" s="395" customFormat="1" ht="15" customHeight="1">
      <c r="A107" s="524" t="s">
        <v>280</v>
      </c>
      <c r="B107" s="290">
        <v>949</v>
      </c>
      <c r="C107" s="231">
        <v>5496.4</v>
      </c>
      <c r="D107" s="231">
        <v>4481.3</v>
      </c>
      <c r="E107" s="279">
        <v>81.5</v>
      </c>
      <c r="F107" s="5"/>
    </row>
    <row r="108" spans="1:6" s="395" customFormat="1" ht="15" customHeight="1">
      <c r="A108" s="173" t="s">
        <v>442</v>
      </c>
      <c r="B108" s="231"/>
      <c r="C108" s="231"/>
      <c r="D108" s="231"/>
      <c r="E108" s="279"/>
      <c r="F108" s="5"/>
    </row>
    <row r="109" spans="1:6" s="395" customFormat="1" ht="15" customHeight="1">
      <c r="A109" s="524" t="s">
        <v>281</v>
      </c>
      <c r="B109" s="231">
        <v>933.6</v>
      </c>
      <c r="C109" s="231">
        <v>1387.1</v>
      </c>
      <c r="D109" s="231">
        <v>1530.9</v>
      </c>
      <c r="E109" s="279">
        <v>110.4</v>
      </c>
      <c r="F109" s="5"/>
    </row>
    <row r="110" spans="1:6" s="395" customFormat="1" ht="15" customHeight="1">
      <c r="A110" s="173" t="s">
        <v>497</v>
      </c>
      <c r="B110" s="231"/>
      <c r="C110" s="231"/>
      <c r="D110" s="286"/>
      <c r="E110" s="279"/>
      <c r="F110" s="5"/>
    </row>
    <row r="111" spans="1:6" s="395" customFormat="1" ht="18" customHeight="1">
      <c r="A111" s="275" t="s">
        <v>282</v>
      </c>
      <c r="B111" s="286">
        <v>547083.80000000005</v>
      </c>
      <c r="C111" s="286">
        <v>674545.9</v>
      </c>
      <c r="D111" s="286">
        <v>789170.5</v>
      </c>
      <c r="E111" s="292">
        <v>117</v>
      </c>
      <c r="F111" s="5"/>
    </row>
    <row r="112" spans="1:6" s="395" customFormat="1" ht="15" customHeight="1">
      <c r="A112" s="526" t="s">
        <v>802</v>
      </c>
      <c r="B112" s="231"/>
      <c r="C112" s="231"/>
      <c r="D112" s="286"/>
      <c r="E112" s="285"/>
      <c r="F112" s="5"/>
    </row>
    <row r="113" spans="1:6" s="395" customFormat="1" ht="15" customHeight="1">
      <c r="A113" s="524" t="s">
        <v>263</v>
      </c>
      <c r="B113" s="231">
        <v>35.299999999999997</v>
      </c>
      <c r="C113" s="231">
        <v>36.799999999999997</v>
      </c>
      <c r="D113" s="231">
        <v>57.6</v>
      </c>
      <c r="E113" s="279">
        <v>156.5</v>
      </c>
      <c r="F113" s="5"/>
    </row>
    <row r="114" spans="1:6" s="395" customFormat="1" ht="15" customHeight="1">
      <c r="A114" s="173" t="s">
        <v>427</v>
      </c>
      <c r="B114" s="231"/>
      <c r="C114" s="231"/>
      <c r="D114" s="231"/>
      <c r="E114" s="279"/>
      <c r="F114" s="5"/>
    </row>
    <row r="115" spans="1:6" s="395" customFormat="1" ht="15" customHeight="1">
      <c r="A115" s="524" t="s">
        <v>320</v>
      </c>
      <c r="B115" s="290">
        <v>7</v>
      </c>
      <c r="C115" s="290">
        <v>3</v>
      </c>
      <c r="D115" s="290">
        <v>3</v>
      </c>
      <c r="E115" s="131">
        <v>100</v>
      </c>
      <c r="F115" s="5"/>
    </row>
    <row r="116" spans="1:6" s="395" customFormat="1" ht="15" customHeight="1">
      <c r="A116" s="45" t="s">
        <v>454</v>
      </c>
      <c r="B116" s="57"/>
      <c r="C116" s="57"/>
      <c r="D116" s="90"/>
      <c r="E116" s="89"/>
      <c r="F116" s="5"/>
    </row>
    <row r="117" spans="1:6" s="395" customFormat="1" ht="15" customHeight="1">
      <c r="A117" s="524" t="s">
        <v>264</v>
      </c>
      <c r="B117" s="73">
        <v>92015</v>
      </c>
      <c r="C117" s="73">
        <v>74918.399999999994</v>
      </c>
      <c r="D117" s="90">
        <v>97929.5</v>
      </c>
      <c r="E117" s="131">
        <v>130.69999999999999</v>
      </c>
      <c r="F117" s="5"/>
    </row>
    <row r="118" spans="1:6" s="395" customFormat="1" ht="15" customHeight="1">
      <c r="A118" s="173" t="s">
        <v>428</v>
      </c>
      <c r="B118" s="57"/>
      <c r="C118" s="57"/>
      <c r="D118" s="90"/>
      <c r="E118" s="89"/>
      <c r="F118" s="5"/>
    </row>
    <row r="119" spans="1:6" s="395" customFormat="1" ht="15" customHeight="1">
      <c r="A119" s="524" t="s">
        <v>265</v>
      </c>
      <c r="B119" s="232">
        <v>9994.6</v>
      </c>
      <c r="C119" s="232">
        <v>884.4</v>
      </c>
      <c r="D119" s="243">
        <v>1016.8</v>
      </c>
      <c r="E119" s="131">
        <v>115</v>
      </c>
      <c r="F119" s="5"/>
    </row>
    <row r="120" spans="1:6" s="395" customFormat="1" ht="15" customHeight="1">
      <c r="A120" s="173" t="s">
        <v>429</v>
      </c>
      <c r="B120" s="232"/>
      <c r="C120" s="232"/>
      <c r="D120" s="243"/>
      <c r="E120" s="279"/>
      <c r="F120" s="5"/>
    </row>
    <row r="121" spans="1:6" s="395" customFormat="1" ht="15" customHeight="1">
      <c r="A121" s="524" t="s">
        <v>283</v>
      </c>
      <c r="B121" s="232">
        <v>14321.6</v>
      </c>
      <c r="C121" s="232">
        <v>3469.3</v>
      </c>
      <c r="D121" s="243">
        <v>4157.5</v>
      </c>
      <c r="E121" s="279">
        <v>119.8</v>
      </c>
      <c r="F121" s="5"/>
    </row>
    <row r="122" spans="1:6" s="395" customFormat="1" ht="15" customHeight="1">
      <c r="A122" s="173" t="s">
        <v>430</v>
      </c>
      <c r="B122" s="232"/>
      <c r="C122" s="232"/>
      <c r="D122" s="243"/>
      <c r="E122" s="279"/>
      <c r="F122" s="5"/>
    </row>
    <row r="123" spans="1:6" s="395" customFormat="1" ht="15" customHeight="1">
      <c r="A123" s="524" t="s">
        <v>267</v>
      </c>
      <c r="B123" s="232">
        <v>1276.4000000000001</v>
      </c>
      <c r="C123" s="232">
        <v>990.2</v>
      </c>
      <c r="D123" s="243">
        <v>2885.3</v>
      </c>
      <c r="E123" s="279">
        <v>291.39999999999998</v>
      </c>
      <c r="F123" s="5"/>
    </row>
    <row r="124" spans="1:6" s="395" customFormat="1" ht="15" customHeight="1">
      <c r="A124" s="173" t="s">
        <v>431</v>
      </c>
      <c r="B124" s="232"/>
      <c r="C124" s="232"/>
      <c r="D124" s="243"/>
      <c r="E124" s="279"/>
      <c r="F124" s="5"/>
    </row>
    <row r="125" spans="1:6" s="395" customFormat="1" ht="15" customHeight="1">
      <c r="A125" s="524" t="s">
        <v>268</v>
      </c>
      <c r="B125" s="232">
        <v>29460.5</v>
      </c>
      <c r="C125" s="232">
        <v>36177.199999999997</v>
      </c>
      <c r="D125" s="243">
        <v>42773.3</v>
      </c>
      <c r="E125" s="279">
        <v>118.2</v>
      </c>
      <c r="F125" s="5"/>
    </row>
    <row r="126" spans="1:6" s="395" customFormat="1" ht="15" customHeight="1">
      <c r="A126" s="173" t="s">
        <v>432</v>
      </c>
      <c r="B126" s="232"/>
      <c r="C126" s="232"/>
      <c r="D126" s="243"/>
      <c r="E126" s="279"/>
      <c r="F126" s="5"/>
    </row>
    <row r="127" spans="1:6" s="395" customFormat="1" ht="15" customHeight="1">
      <c r="A127" s="524" t="s">
        <v>119</v>
      </c>
      <c r="B127" s="232"/>
      <c r="C127" s="232"/>
      <c r="D127" s="243"/>
      <c r="E127" s="279"/>
      <c r="F127" s="5"/>
    </row>
    <row r="128" spans="1:6" s="395" customFormat="1" ht="15" customHeight="1">
      <c r="A128" s="524" t="s">
        <v>284</v>
      </c>
      <c r="B128" s="232">
        <v>569.29999999999995</v>
      </c>
      <c r="C128" s="232">
        <v>22.7</v>
      </c>
      <c r="D128" s="243">
        <v>848.6</v>
      </c>
      <c r="E128" s="279" t="s">
        <v>784</v>
      </c>
      <c r="F128" s="5"/>
    </row>
    <row r="129" spans="1:6" s="395" customFormat="1" ht="15" customHeight="1">
      <c r="A129" s="173" t="s">
        <v>505</v>
      </c>
      <c r="B129" s="232"/>
      <c r="C129" s="232"/>
      <c r="D129" s="243"/>
      <c r="E129" s="279"/>
      <c r="F129" s="5"/>
    </row>
    <row r="130" spans="1:6" s="395" customFormat="1" ht="15" customHeight="1">
      <c r="A130" s="173" t="s">
        <v>433</v>
      </c>
      <c r="B130" s="232"/>
      <c r="C130" s="232"/>
      <c r="D130" s="243"/>
      <c r="E130" s="279"/>
      <c r="F130" s="5"/>
    </row>
    <row r="131" spans="1:6" s="395" customFormat="1" ht="15" customHeight="1">
      <c r="A131" s="524" t="s">
        <v>488</v>
      </c>
      <c r="B131" s="232"/>
      <c r="C131" s="232"/>
      <c r="D131" s="243"/>
      <c r="E131" s="279"/>
      <c r="F131" s="5"/>
    </row>
    <row r="132" spans="1:6" s="395" customFormat="1" ht="15" customHeight="1">
      <c r="A132" s="524" t="s">
        <v>270</v>
      </c>
      <c r="B132" s="232">
        <v>17820.599999999999</v>
      </c>
      <c r="C132" s="232">
        <v>20939.5</v>
      </c>
      <c r="D132" s="243">
        <v>23976.5</v>
      </c>
      <c r="E132" s="279">
        <v>114.5</v>
      </c>
      <c r="F132" s="5"/>
    </row>
    <row r="133" spans="1:6" s="395" customFormat="1" ht="15" customHeight="1">
      <c r="A133" s="173" t="s">
        <v>443</v>
      </c>
      <c r="B133" s="232"/>
      <c r="C133" s="232"/>
      <c r="D133" s="243"/>
      <c r="E133" s="279"/>
      <c r="F133" s="5"/>
    </row>
    <row r="134" spans="1:6" s="395" customFormat="1" ht="15" customHeight="1">
      <c r="A134" s="524" t="s">
        <v>285</v>
      </c>
      <c r="B134" s="232">
        <v>8764.2999999999993</v>
      </c>
      <c r="C134" s="232">
        <v>5796.7</v>
      </c>
      <c r="D134" s="243">
        <v>6976.7</v>
      </c>
      <c r="E134" s="279">
        <v>120.4</v>
      </c>
      <c r="F134" s="5"/>
    </row>
    <row r="135" spans="1:6" s="395" customFormat="1" ht="15" customHeight="1">
      <c r="A135" s="173" t="s">
        <v>498</v>
      </c>
      <c r="B135" s="232"/>
      <c r="C135" s="232"/>
      <c r="D135" s="243"/>
      <c r="E135" s="279"/>
      <c r="F135" s="5"/>
    </row>
    <row r="136" spans="1:6" s="395" customFormat="1" ht="15" customHeight="1">
      <c r="A136" s="524" t="s">
        <v>286</v>
      </c>
      <c r="B136" s="232">
        <v>202188.9</v>
      </c>
      <c r="C136" s="197">
        <v>250634</v>
      </c>
      <c r="D136" s="243">
        <v>279857.8</v>
      </c>
      <c r="E136" s="279">
        <v>111.7</v>
      </c>
      <c r="F136" s="5"/>
    </row>
    <row r="137" spans="1:6" s="395" customFormat="1" ht="15" customHeight="1">
      <c r="A137" s="173" t="s">
        <v>435</v>
      </c>
      <c r="B137" s="232"/>
      <c r="C137" s="232"/>
      <c r="D137" s="243"/>
      <c r="E137" s="279"/>
      <c r="F137" s="5"/>
    </row>
    <row r="138" spans="1:6" s="395" customFormat="1" ht="15" customHeight="1">
      <c r="A138" s="524" t="s">
        <v>287</v>
      </c>
      <c r="B138" s="232">
        <v>13391.9</v>
      </c>
      <c r="C138" s="232">
        <v>11263.3</v>
      </c>
      <c r="D138" s="243">
        <v>9550.7999999999993</v>
      </c>
      <c r="E138" s="279">
        <v>84.8</v>
      </c>
      <c r="F138" s="5"/>
    </row>
    <row r="139" spans="1:6" s="395" customFormat="1" ht="15" customHeight="1">
      <c r="A139" s="173" t="s">
        <v>436</v>
      </c>
      <c r="B139" s="232"/>
      <c r="C139" s="232"/>
      <c r="D139" s="243"/>
      <c r="E139" s="279"/>
      <c r="F139" s="5"/>
    </row>
    <row r="140" spans="1:6" s="395" customFormat="1" ht="15" customHeight="1">
      <c r="A140" s="524" t="s">
        <v>275</v>
      </c>
      <c r="B140" s="232">
        <v>63866.6</v>
      </c>
      <c r="C140" s="232">
        <v>43396.4</v>
      </c>
      <c r="D140" s="243">
        <v>45851.199999999997</v>
      </c>
      <c r="E140" s="279">
        <v>105.7</v>
      </c>
      <c r="F140" s="5"/>
    </row>
    <row r="141" spans="1:6" s="395" customFormat="1" ht="15" customHeight="1">
      <c r="A141" s="173" t="s">
        <v>437</v>
      </c>
      <c r="B141" s="232"/>
      <c r="C141" s="232"/>
      <c r="D141" s="243"/>
      <c r="E141" s="279"/>
      <c r="F141" s="5"/>
    </row>
    <row r="142" spans="1:6" s="395" customFormat="1" ht="15" customHeight="1">
      <c r="A142" s="524" t="s">
        <v>288</v>
      </c>
      <c r="B142" s="232">
        <v>11023.3</v>
      </c>
      <c r="C142" s="232">
        <v>11088.5</v>
      </c>
      <c r="D142" s="243">
        <v>22389.3</v>
      </c>
      <c r="E142" s="279">
        <v>201.9</v>
      </c>
      <c r="F142" s="5"/>
    </row>
    <row r="143" spans="1:6" s="395" customFormat="1" ht="15" customHeight="1">
      <c r="A143" s="173" t="s">
        <v>438</v>
      </c>
      <c r="B143" s="232"/>
      <c r="C143" s="232"/>
      <c r="D143" s="243"/>
      <c r="E143" s="279"/>
      <c r="F143" s="5"/>
    </row>
    <row r="144" spans="1:6" s="395" customFormat="1" ht="15" customHeight="1">
      <c r="A144" s="524" t="s">
        <v>289</v>
      </c>
      <c r="B144" s="232">
        <v>22017.8</v>
      </c>
      <c r="C144" s="232">
        <v>25839.3</v>
      </c>
      <c r="D144" s="243">
        <v>26692.799999999999</v>
      </c>
      <c r="E144" s="279">
        <v>103.3</v>
      </c>
      <c r="F144" s="5"/>
    </row>
    <row r="145" spans="1:6" s="395" customFormat="1" ht="15" customHeight="1">
      <c r="A145" s="173" t="s">
        <v>439</v>
      </c>
      <c r="B145" s="232"/>
      <c r="C145" s="232"/>
      <c r="D145" s="243"/>
      <c r="E145" s="279"/>
      <c r="F145" s="5"/>
    </row>
    <row r="146" spans="1:6" s="395" customFormat="1" ht="15" customHeight="1">
      <c r="A146" s="524" t="s">
        <v>319</v>
      </c>
      <c r="B146" s="227" t="s">
        <v>754</v>
      </c>
      <c r="C146" s="88">
        <v>97755.3</v>
      </c>
      <c r="D146" s="243">
        <v>101340.7</v>
      </c>
      <c r="E146" s="279">
        <v>103.7</v>
      </c>
      <c r="F146" s="5"/>
    </row>
    <row r="147" spans="1:6" s="395" customFormat="1" ht="15" customHeight="1">
      <c r="A147" s="173" t="s">
        <v>487</v>
      </c>
      <c r="B147" s="232"/>
      <c r="C147" s="232"/>
      <c r="D147" s="243"/>
      <c r="E147" s="279"/>
      <c r="F147" s="5"/>
    </row>
    <row r="148" spans="1:6" s="395" customFormat="1" ht="15" customHeight="1">
      <c r="A148" s="524" t="s">
        <v>278</v>
      </c>
      <c r="B148" s="232">
        <v>22986.2</v>
      </c>
      <c r="C148" s="232">
        <v>40299.5</v>
      </c>
      <c r="D148" s="243">
        <v>42174.7</v>
      </c>
      <c r="E148" s="279">
        <v>104.7</v>
      </c>
      <c r="F148" s="5"/>
    </row>
    <row r="149" spans="1:6" s="395" customFormat="1" ht="15" customHeight="1">
      <c r="A149" s="173" t="s">
        <v>440</v>
      </c>
      <c r="B149" s="232"/>
      <c r="C149" s="232"/>
      <c r="D149" s="243"/>
      <c r="E149" s="279"/>
      <c r="F149" s="5"/>
    </row>
    <row r="150" spans="1:6" s="395" customFormat="1" ht="15" customHeight="1">
      <c r="A150" s="524" t="s">
        <v>290</v>
      </c>
      <c r="B150" s="232">
        <v>18490.599999999999</v>
      </c>
      <c r="C150" s="232">
        <v>13257.1</v>
      </c>
      <c r="D150" s="243">
        <v>26466.1</v>
      </c>
      <c r="E150" s="279">
        <v>199.6</v>
      </c>
      <c r="F150" s="5"/>
    </row>
    <row r="151" spans="1:6" s="395" customFormat="1" ht="15" customHeight="1">
      <c r="A151" s="173" t="s">
        <v>441</v>
      </c>
      <c r="B151" s="232"/>
      <c r="C151" s="232"/>
      <c r="D151" s="243"/>
      <c r="E151" s="279"/>
      <c r="F151" s="5"/>
    </row>
    <row r="152" spans="1:6" s="395" customFormat="1" ht="15" customHeight="1">
      <c r="A152" s="524" t="s">
        <v>280</v>
      </c>
      <c r="B152" s="232">
        <v>8975.2999999999993</v>
      </c>
      <c r="C152" s="232">
        <v>31681.599999999999</v>
      </c>
      <c r="D152" s="300">
        <v>48872</v>
      </c>
      <c r="E152" s="279">
        <v>154.30000000000001</v>
      </c>
      <c r="F152" s="5"/>
    </row>
    <row r="153" spans="1:6" s="395" customFormat="1" ht="15" customHeight="1">
      <c r="A153" s="173" t="s">
        <v>442</v>
      </c>
      <c r="B153" s="232"/>
      <c r="C153" s="232"/>
      <c r="D153" s="243"/>
      <c r="E153" s="279"/>
      <c r="F153" s="5"/>
    </row>
    <row r="154" spans="1:6" s="395" customFormat="1" ht="15" customHeight="1">
      <c r="A154" s="524" t="s">
        <v>281</v>
      </c>
      <c r="B154" s="232">
        <v>9878.6</v>
      </c>
      <c r="C154" s="232">
        <v>6092.7</v>
      </c>
      <c r="D154" s="243">
        <v>5350.3</v>
      </c>
      <c r="E154" s="279">
        <v>87.8</v>
      </c>
      <c r="F154" s="5"/>
    </row>
    <row r="155" spans="1:6" s="395" customFormat="1" ht="15" customHeight="1">
      <c r="A155" s="34" t="s">
        <v>497</v>
      </c>
      <c r="B155" s="57"/>
      <c r="C155" s="57"/>
      <c r="D155" s="57"/>
      <c r="E155" s="78"/>
      <c r="F155" s="5"/>
    </row>
    <row r="156" spans="1:6">
      <c r="A156" s="529"/>
      <c r="B156" s="395"/>
      <c r="C156" s="395"/>
      <c r="D156" s="395"/>
      <c r="E156" s="6"/>
    </row>
  </sheetData>
  <mergeCells count="5">
    <mergeCell ref="A3:A4"/>
    <mergeCell ref="D3:E3"/>
    <mergeCell ref="B4:D4"/>
    <mergeCell ref="A1:E1"/>
    <mergeCell ref="A2:E2"/>
  </mergeCells>
  <hyperlinks>
    <hyperlink ref="F1" location="'SPIS TABLIC'!B33" display="Powrót do spisu tablic"/>
    <hyperlink ref="F2" location="'SPIS TABLIC'!B34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H66"/>
  <sheetViews>
    <sheetView zoomScaleNormal="100" workbookViewId="0">
      <pane ySplit="6" topLeftCell="A7" activePane="bottomLeft" state="frozen"/>
      <selection pane="bottomLeft" sqref="A1:E1"/>
    </sheetView>
  </sheetViews>
  <sheetFormatPr defaultColWidth="9.140625" defaultRowHeight="12.75"/>
  <cols>
    <col min="1" max="1" width="56.5703125" style="1" customWidth="1"/>
    <col min="2" max="4" width="15.7109375" style="212" customWidth="1"/>
    <col min="5" max="5" width="15.7109375" style="1" customWidth="1"/>
    <col min="6" max="6" width="20" style="5" customWidth="1"/>
    <col min="7" max="7" width="9.140625" style="1"/>
    <col min="8" max="16384" width="9.140625" style="212"/>
  </cols>
  <sheetData>
    <row r="1" spans="1:8" ht="15" customHeight="1">
      <c r="A1" s="600" t="s">
        <v>1389</v>
      </c>
      <c r="B1" s="600"/>
      <c r="C1" s="600"/>
      <c r="D1" s="600"/>
      <c r="E1" s="600"/>
      <c r="F1" s="414" t="s">
        <v>599</v>
      </c>
    </row>
    <row r="2" spans="1:8" ht="15" customHeight="1">
      <c r="A2" s="619" t="s">
        <v>546</v>
      </c>
      <c r="B2" s="619"/>
      <c r="C2" s="619"/>
      <c r="D2" s="619"/>
      <c r="E2" s="619"/>
      <c r="F2" s="414" t="s">
        <v>600</v>
      </c>
    </row>
    <row r="3" spans="1:8" ht="15" customHeight="1">
      <c r="A3" s="601" t="s">
        <v>1364</v>
      </c>
      <c r="B3" s="601"/>
      <c r="C3" s="601"/>
      <c r="D3" s="601"/>
      <c r="E3" s="601"/>
      <c r="F3" s="61"/>
    </row>
    <row r="4" spans="1:8" ht="15" customHeight="1">
      <c r="A4" s="618" t="s">
        <v>547</v>
      </c>
      <c r="B4" s="618"/>
      <c r="C4" s="618"/>
      <c r="D4" s="618"/>
      <c r="E4" s="618"/>
    </row>
    <row r="5" spans="1:8" s="395" customFormat="1" ht="30" customHeight="1">
      <c r="A5" s="602" t="s">
        <v>826</v>
      </c>
      <c r="B5" s="380">
        <v>2010</v>
      </c>
      <c r="C5" s="380">
        <v>2017</v>
      </c>
      <c r="D5" s="558">
        <v>2018</v>
      </c>
      <c r="E5" s="559"/>
      <c r="F5" s="5"/>
      <c r="G5" s="6"/>
    </row>
    <row r="6" spans="1:8" s="395" customFormat="1" ht="30" customHeight="1">
      <c r="A6" s="602"/>
      <c r="B6" s="558" t="s">
        <v>873</v>
      </c>
      <c r="C6" s="558"/>
      <c r="D6" s="558"/>
      <c r="E6" s="381" t="s">
        <v>644</v>
      </c>
      <c r="F6" s="5"/>
      <c r="G6" s="6"/>
    </row>
    <row r="7" spans="1:8" s="403" customFormat="1" ht="18" customHeight="1">
      <c r="A7" s="530" t="s">
        <v>291</v>
      </c>
      <c r="B7" s="190">
        <v>11067</v>
      </c>
      <c r="C7" s="283">
        <v>11549</v>
      </c>
      <c r="D7" s="261">
        <v>11686</v>
      </c>
      <c r="E7" s="191">
        <v>101.2</v>
      </c>
      <c r="F7" s="495"/>
      <c r="G7" s="496"/>
    </row>
    <row r="8" spans="1:8" s="403" customFormat="1" ht="15" customHeight="1">
      <c r="A8" s="526" t="s">
        <v>354</v>
      </c>
      <c r="B8" s="243"/>
      <c r="C8" s="232"/>
      <c r="D8" s="261"/>
      <c r="E8" s="192"/>
      <c r="F8" s="495"/>
      <c r="G8" s="496"/>
    </row>
    <row r="9" spans="1:8" s="395" customFormat="1" ht="15" customHeight="1">
      <c r="A9" s="51" t="s">
        <v>182</v>
      </c>
      <c r="B9" s="232">
        <v>324</v>
      </c>
      <c r="C9" s="232">
        <v>288</v>
      </c>
      <c r="D9" s="243">
        <v>286</v>
      </c>
      <c r="E9" s="192">
        <v>99.3</v>
      </c>
      <c r="F9" s="495"/>
      <c r="G9" s="6"/>
      <c r="H9" s="448"/>
    </row>
    <row r="10" spans="1:8" s="395" customFormat="1" ht="15" customHeight="1">
      <c r="A10" s="51" t="s">
        <v>1022</v>
      </c>
      <c r="B10" s="232"/>
      <c r="C10" s="232"/>
      <c r="D10" s="243"/>
      <c r="E10" s="192"/>
      <c r="F10" s="495"/>
      <c r="G10" s="6"/>
      <c r="H10" s="448"/>
    </row>
    <row r="11" spans="1:8" s="395" customFormat="1" ht="12.75" customHeight="1">
      <c r="A11" s="51" t="s">
        <v>183</v>
      </c>
      <c r="B11" s="232">
        <v>10743</v>
      </c>
      <c r="C11" s="232">
        <v>11198</v>
      </c>
      <c r="D11" s="243">
        <v>11335</v>
      </c>
      <c r="E11" s="192">
        <v>101.2</v>
      </c>
      <c r="F11" s="495"/>
      <c r="G11" s="6"/>
    </row>
    <row r="12" spans="1:8" s="395" customFormat="1" ht="15" customHeight="1">
      <c r="A12" s="51" t="s">
        <v>1023</v>
      </c>
      <c r="B12" s="232"/>
      <c r="C12" s="232"/>
      <c r="D12" s="243"/>
      <c r="E12" s="192"/>
      <c r="F12" s="495"/>
      <c r="G12" s="6"/>
    </row>
    <row r="13" spans="1:8" s="395" customFormat="1" ht="15" customHeight="1">
      <c r="A13" s="51" t="s">
        <v>39</v>
      </c>
      <c r="B13" s="232"/>
      <c r="C13" s="232"/>
      <c r="D13" s="243"/>
      <c r="E13" s="192"/>
      <c r="F13" s="495"/>
      <c r="G13" s="6"/>
    </row>
    <row r="14" spans="1:8" s="395" customFormat="1" ht="15" customHeight="1">
      <c r="A14" s="525" t="s">
        <v>444</v>
      </c>
      <c r="B14" s="232"/>
      <c r="C14" s="232"/>
      <c r="D14" s="243"/>
      <c r="E14" s="192"/>
      <c r="F14" s="495"/>
      <c r="G14" s="6"/>
    </row>
    <row r="15" spans="1:8" s="395" customFormat="1" ht="15" customHeight="1">
      <c r="A15" s="51" t="s">
        <v>184</v>
      </c>
      <c r="B15" s="243">
        <v>772</v>
      </c>
      <c r="C15" s="232">
        <v>1299</v>
      </c>
      <c r="D15" s="243">
        <v>1208</v>
      </c>
      <c r="E15" s="192">
        <v>93</v>
      </c>
      <c r="F15" s="495"/>
      <c r="G15" s="404"/>
    </row>
    <row r="16" spans="1:8" s="395" customFormat="1" ht="15" customHeight="1">
      <c r="A16" s="174" t="s">
        <v>1024</v>
      </c>
      <c r="B16" s="232"/>
      <c r="C16" s="232"/>
      <c r="D16" s="243"/>
      <c r="E16" s="192"/>
      <c r="F16" s="495"/>
      <c r="G16" s="404"/>
    </row>
    <row r="17" spans="1:7" s="395" customFormat="1" ht="15" customHeight="1">
      <c r="A17" s="51" t="s">
        <v>185</v>
      </c>
      <c r="B17" s="243">
        <v>98</v>
      </c>
      <c r="C17" s="232">
        <v>137</v>
      </c>
      <c r="D17" s="243">
        <v>93</v>
      </c>
      <c r="E17" s="192">
        <v>67.900000000000006</v>
      </c>
      <c r="F17" s="495"/>
      <c r="G17" s="6"/>
    </row>
    <row r="18" spans="1:7" s="395" customFormat="1" ht="15" customHeight="1">
      <c r="A18" s="174" t="s">
        <v>1025</v>
      </c>
      <c r="B18" s="194"/>
      <c r="C18" s="194"/>
      <c r="D18" s="243"/>
      <c r="E18" s="192"/>
      <c r="F18" s="495"/>
      <c r="G18" s="6"/>
    </row>
    <row r="19" spans="1:7" s="395" customFormat="1" ht="15" customHeight="1">
      <c r="A19" s="51" t="s">
        <v>186</v>
      </c>
      <c r="B19" s="243">
        <v>876</v>
      </c>
      <c r="C19" s="232">
        <v>899</v>
      </c>
      <c r="D19" s="243">
        <v>898</v>
      </c>
      <c r="E19" s="192">
        <v>99.9</v>
      </c>
      <c r="F19" s="495"/>
      <c r="G19" s="6"/>
    </row>
    <row r="20" spans="1:7" s="395" customFormat="1" ht="15" customHeight="1">
      <c r="A20" s="174" t="s">
        <v>1026</v>
      </c>
      <c r="B20" s="194"/>
      <c r="C20" s="194"/>
      <c r="D20" s="243"/>
      <c r="E20" s="192"/>
      <c r="F20" s="495"/>
      <c r="G20" s="6"/>
    </row>
    <row r="21" spans="1:7" s="395" customFormat="1" ht="15" customHeight="1">
      <c r="A21" s="51" t="s">
        <v>187</v>
      </c>
      <c r="B21" s="243">
        <v>43</v>
      </c>
      <c r="C21" s="232">
        <v>44</v>
      </c>
      <c r="D21" s="243">
        <v>30</v>
      </c>
      <c r="E21" s="192">
        <v>68.2</v>
      </c>
      <c r="F21" s="495"/>
      <c r="G21" s="6"/>
    </row>
    <row r="22" spans="1:7" s="395" customFormat="1" ht="15" customHeight="1">
      <c r="A22" s="525" t="s">
        <v>742</v>
      </c>
      <c r="B22" s="243"/>
      <c r="C22" s="232"/>
      <c r="D22" s="243"/>
      <c r="E22" s="192"/>
      <c r="F22" s="495"/>
      <c r="G22" s="6"/>
    </row>
    <row r="23" spans="1:7" s="395" customFormat="1" ht="15" customHeight="1">
      <c r="A23" s="51" t="s">
        <v>188</v>
      </c>
      <c r="B23" s="194"/>
      <c r="C23" s="194"/>
      <c r="D23" s="243"/>
      <c r="E23" s="192"/>
      <c r="F23" s="495"/>
      <c r="G23" s="6"/>
    </row>
    <row r="24" spans="1:7" s="395" customFormat="1" ht="15" customHeight="1">
      <c r="A24" s="51" t="s">
        <v>189</v>
      </c>
      <c r="B24" s="243">
        <v>8327</v>
      </c>
      <c r="C24" s="232">
        <v>7968</v>
      </c>
      <c r="D24" s="243">
        <v>8245</v>
      </c>
      <c r="E24" s="192">
        <v>103.5</v>
      </c>
      <c r="F24" s="495"/>
      <c r="G24" s="6"/>
    </row>
    <row r="25" spans="1:7" s="395" customFormat="1" ht="15" customHeight="1">
      <c r="A25" s="525" t="s">
        <v>445</v>
      </c>
      <c r="B25" s="194"/>
      <c r="C25" s="194"/>
      <c r="D25" s="243"/>
      <c r="E25" s="192"/>
      <c r="F25" s="495"/>
      <c r="G25" s="6"/>
    </row>
    <row r="26" spans="1:7" s="395" customFormat="1" ht="15" customHeight="1">
      <c r="A26" s="51" t="s">
        <v>38</v>
      </c>
      <c r="B26" s="194"/>
      <c r="C26" s="194"/>
      <c r="D26" s="243"/>
      <c r="E26" s="192"/>
      <c r="F26" s="495"/>
      <c r="G26" s="6"/>
    </row>
    <row r="27" spans="1:7" s="395" customFormat="1" ht="15" customHeight="1">
      <c r="A27" s="173" t="s">
        <v>449</v>
      </c>
      <c r="B27" s="194"/>
      <c r="C27" s="194"/>
      <c r="D27" s="243"/>
      <c r="E27" s="192"/>
      <c r="F27" s="495"/>
      <c r="G27" s="6"/>
    </row>
    <row r="28" spans="1:7" s="395" customFormat="1" ht="15" customHeight="1">
      <c r="A28" s="51" t="s">
        <v>190</v>
      </c>
      <c r="B28" s="243">
        <v>79</v>
      </c>
      <c r="C28" s="232">
        <v>61</v>
      </c>
      <c r="D28" s="243">
        <v>61</v>
      </c>
      <c r="E28" s="192">
        <v>100</v>
      </c>
      <c r="F28" s="495"/>
      <c r="G28" s="6"/>
    </row>
    <row r="29" spans="1:7" s="395" customFormat="1" ht="15" customHeight="1">
      <c r="A29" s="174" t="s">
        <v>1027</v>
      </c>
      <c r="B29" s="194"/>
      <c r="C29" s="194"/>
      <c r="D29" s="243"/>
      <c r="E29" s="192"/>
      <c r="F29" s="495"/>
      <c r="G29" s="6"/>
    </row>
    <row r="30" spans="1:7" s="395" customFormat="1" ht="15" customHeight="1">
      <c r="A30" s="51" t="s">
        <v>191</v>
      </c>
      <c r="B30" s="243">
        <v>982</v>
      </c>
      <c r="C30" s="232">
        <v>1033</v>
      </c>
      <c r="D30" s="243">
        <v>1007</v>
      </c>
      <c r="E30" s="192">
        <v>97.5</v>
      </c>
      <c r="F30" s="495"/>
      <c r="G30" s="6"/>
    </row>
    <row r="31" spans="1:7" s="395" customFormat="1" ht="15" customHeight="1">
      <c r="A31" s="174" t="s">
        <v>1028</v>
      </c>
      <c r="B31" s="194"/>
      <c r="C31" s="194"/>
      <c r="D31" s="243"/>
      <c r="E31" s="192"/>
      <c r="F31" s="495"/>
      <c r="G31" s="6"/>
    </row>
    <row r="32" spans="1:7" s="395" customFormat="1" ht="15" customHeight="1">
      <c r="A32" s="51" t="s">
        <v>192</v>
      </c>
      <c r="B32" s="243">
        <v>929</v>
      </c>
      <c r="C32" s="232">
        <v>967</v>
      </c>
      <c r="D32" s="243">
        <v>941</v>
      </c>
      <c r="E32" s="192">
        <v>97.3</v>
      </c>
      <c r="F32" s="495"/>
      <c r="G32" s="6"/>
    </row>
    <row r="33" spans="1:7" s="395" customFormat="1" ht="15" customHeight="1">
      <c r="A33" s="174" t="s">
        <v>1029</v>
      </c>
      <c r="B33" s="194"/>
      <c r="C33" s="194"/>
      <c r="D33" s="243"/>
      <c r="E33" s="192"/>
      <c r="F33" s="495"/>
      <c r="G33" s="6"/>
    </row>
    <row r="34" spans="1:7" s="395" customFormat="1" ht="15" customHeight="1">
      <c r="A34" s="51" t="s">
        <v>193</v>
      </c>
      <c r="B34" s="243">
        <v>1037</v>
      </c>
      <c r="C34" s="232">
        <v>1099</v>
      </c>
      <c r="D34" s="243">
        <v>1157</v>
      </c>
      <c r="E34" s="192">
        <v>105.3</v>
      </c>
      <c r="F34" s="495"/>
      <c r="G34" s="6"/>
    </row>
    <row r="35" spans="1:7" s="395" customFormat="1" ht="15" customHeight="1">
      <c r="A35" s="525" t="s">
        <v>446</v>
      </c>
      <c r="B35" s="194"/>
      <c r="C35" s="194"/>
      <c r="D35" s="243"/>
      <c r="E35" s="192"/>
      <c r="F35" s="495"/>
      <c r="G35" s="6"/>
    </row>
    <row r="36" spans="1:7" s="395" customFormat="1" ht="15" customHeight="1">
      <c r="A36" s="51" t="s">
        <v>1030</v>
      </c>
      <c r="B36" s="243">
        <v>3122</v>
      </c>
      <c r="C36" s="232">
        <v>2712</v>
      </c>
      <c r="D36" s="243">
        <v>2667</v>
      </c>
      <c r="E36" s="192">
        <v>98.3</v>
      </c>
      <c r="F36" s="495"/>
      <c r="G36" s="6"/>
    </row>
    <row r="37" spans="1:7" s="395" customFormat="1" ht="15" customHeight="1">
      <c r="A37" s="525" t="s">
        <v>1031</v>
      </c>
      <c r="B37" s="194"/>
      <c r="C37" s="194"/>
      <c r="D37" s="243"/>
      <c r="E37" s="192"/>
      <c r="F37" s="495"/>
      <c r="G37" s="6"/>
    </row>
    <row r="38" spans="1:7" s="395" customFormat="1" ht="15" customHeight="1">
      <c r="A38" s="51" t="s">
        <v>207</v>
      </c>
      <c r="B38" s="243">
        <v>745</v>
      </c>
      <c r="C38" s="232">
        <v>663</v>
      </c>
      <c r="D38" s="243">
        <v>689</v>
      </c>
      <c r="E38" s="192">
        <v>103.9</v>
      </c>
      <c r="F38" s="495"/>
      <c r="G38" s="6"/>
    </row>
    <row r="39" spans="1:7" s="395" customFormat="1" ht="15" customHeight="1">
      <c r="A39" s="174" t="s">
        <v>1032</v>
      </c>
      <c r="B39" s="194"/>
      <c r="C39" s="194"/>
      <c r="D39" s="243"/>
      <c r="E39" s="192"/>
      <c r="F39" s="495"/>
      <c r="G39" s="6"/>
    </row>
    <row r="40" spans="1:7" s="395" customFormat="1" ht="15" customHeight="1">
      <c r="A40" s="51" t="s">
        <v>1033</v>
      </c>
      <c r="B40" s="243">
        <v>259</v>
      </c>
      <c r="C40" s="232">
        <v>259</v>
      </c>
      <c r="D40" s="243">
        <v>255</v>
      </c>
      <c r="E40" s="192">
        <v>98.5</v>
      </c>
      <c r="F40" s="495"/>
      <c r="G40" s="6"/>
    </row>
    <row r="41" spans="1:7" s="395" customFormat="1" ht="15" customHeight="1">
      <c r="A41" s="174" t="s">
        <v>1034</v>
      </c>
      <c r="B41" s="194"/>
      <c r="C41" s="194"/>
      <c r="D41" s="243"/>
      <c r="E41" s="192"/>
      <c r="F41" s="495"/>
      <c r="G41" s="6"/>
    </row>
    <row r="42" spans="1:7" s="395" customFormat="1" ht="15" customHeight="1">
      <c r="A42" s="51" t="s">
        <v>194</v>
      </c>
      <c r="B42" s="243">
        <v>266</v>
      </c>
      <c r="C42" s="232">
        <v>360</v>
      </c>
      <c r="D42" s="243">
        <v>387</v>
      </c>
      <c r="E42" s="192">
        <v>107.5</v>
      </c>
      <c r="F42" s="495"/>
      <c r="G42" s="6"/>
    </row>
    <row r="43" spans="1:7" s="395" customFormat="1" ht="15" customHeight="1">
      <c r="A43" s="174" t="s">
        <v>1035</v>
      </c>
      <c r="B43" s="194"/>
      <c r="C43" s="194"/>
      <c r="D43" s="243"/>
      <c r="E43" s="192"/>
      <c r="F43" s="495"/>
      <c r="G43" s="6"/>
    </row>
    <row r="44" spans="1:7" s="395" customFormat="1" ht="15" customHeight="1">
      <c r="A44" s="51" t="s">
        <v>195</v>
      </c>
      <c r="B44" s="243">
        <v>474</v>
      </c>
      <c r="C44" s="232">
        <v>400</v>
      </c>
      <c r="D44" s="243">
        <v>401</v>
      </c>
      <c r="E44" s="192">
        <v>100.3</v>
      </c>
      <c r="F44" s="495"/>
      <c r="G44" s="6"/>
    </row>
    <row r="45" spans="1:7" s="395" customFormat="1" ht="15" customHeight="1">
      <c r="A45" s="174" t="s">
        <v>1036</v>
      </c>
      <c r="B45" s="194"/>
      <c r="C45" s="194"/>
      <c r="D45" s="243"/>
      <c r="E45" s="192"/>
      <c r="F45" s="495"/>
      <c r="G45" s="6"/>
    </row>
    <row r="46" spans="1:7" s="395" customFormat="1" ht="15" customHeight="1">
      <c r="A46" s="51" t="s">
        <v>1037</v>
      </c>
      <c r="B46" s="243">
        <v>438</v>
      </c>
      <c r="C46" s="232">
        <v>570</v>
      </c>
      <c r="D46" s="243">
        <v>588</v>
      </c>
      <c r="E46" s="192">
        <v>103.2</v>
      </c>
      <c r="F46" s="495"/>
      <c r="G46" s="404"/>
    </row>
    <row r="47" spans="1:7" s="395" customFormat="1" ht="15" customHeight="1">
      <c r="A47" s="174" t="s">
        <v>1038</v>
      </c>
      <c r="B47" s="243"/>
      <c r="C47" s="232"/>
      <c r="D47" s="243"/>
      <c r="E47" s="192"/>
      <c r="F47" s="495"/>
      <c r="G47" s="404"/>
    </row>
    <row r="48" spans="1:7" s="395" customFormat="1" ht="15" customHeight="1">
      <c r="A48" s="51" t="s">
        <v>292</v>
      </c>
      <c r="B48" s="243">
        <v>1158</v>
      </c>
      <c r="C48" s="232">
        <v>1377</v>
      </c>
      <c r="D48" s="243">
        <v>1429</v>
      </c>
      <c r="E48" s="192">
        <v>103.8</v>
      </c>
      <c r="F48" s="495"/>
      <c r="G48" s="6"/>
    </row>
    <row r="49" spans="1:7" s="395" customFormat="1" ht="15" customHeight="1">
      <c r="A49" s="174" t="s">
        <v>1039</v>
      </c>
      <c r="B49" s="194"/>
      <c r="C49" s="194"/>
      <c r="D49" s="243"/>
      <c r="E49" s="192"/>
      <c r="F49" s="495"/>
      <c r="G49" s="6"/>
    </row>
    <row r="50" spans="1:7" s="395" customFormat="1" ht="15" customHeight="1">
      <c r="A50" s="51" t="s">
        <v>1040</v>
      </c>
      <c r="B50" s="243">
        <v>212</v>
      </c>
      <c r="C50" s="232">
        <v>352</v>
      </c>
      <c r="D50" s="243">
        <v>359</v>
      </c>
      <c r="E50" s="192">
        <v>102</v>
      </c>
      <c r="F50" s="495"/>
      <c r="G50" s="6"/>
    </row>
    <row r="51" spans="1:7" s="395" customFormat="1" ht="15" customHeight="1">
      <c r="A51" s="174" t="s">
        <v>1041</v>
      </c>
      <c r="B51" s="194"/>
      <c r="C51" s="194"/>
      <c r="D51" s="243"/>
      <c r="E51" s="192"/>
      <c r="F51" s="495"/>
      <c r="G51" s="6"/>
    </row>
    <row r="52" spans="1:7" s="455" customFormat="1" ht="15" customHeight="1">
      <c r="A52" s="51" t="s">
        <v>1042</v>
      </c>
      <c r="B52" s="243">
        <v>380</v>
      </c>
      <c r="C52" s="232">
        <v>466</v>
      </c>
      <c r="D52" s="243">
        <v>476</v>
      </c>
      <c r="E52" s="192">
        <v>102.1</v>
      </c>
      <c r="F52" s="495"/>
      <c r="G52" s="474"/>
    </row>
    <row r="53" spans="1:7" s="455" customFormat="1" ht="15" customHeight="1">
      <c r="A53" s="174" t="s">
        <v>1043</v>
      </c>
      <c r="B53" s="194"/>
      <c r="C53" s="194"/>
      <c r="D53" s="243"/>
      <c r="E53" s="192"/>
      <c r="F53" s="495"/>
      <c r="G53" s="474"/>
    </row>
    <row r="54" spans="1:7" s="395" customFormat="1" ht="15" customHeight="1">
      <c r="A54" s="51" t="s">
        <v>196</v>
      </c>
      <c r="B54" s="243">
        <v>859</v>
      </c>
      <c r="C54" s="232">
        <v>976</v>
      </c>
      <c r="D54" s="243">
        <v>994</v>
      </c>
      <c r="E54" s="192">
        <v>101.8</v>
      </c>
      <c r="F54" s="495"/>
      <c r="G54" s="6"/>
    </row>
    <row r="55" spans="1:7" s="395" customFormat="1" ht="15" customHeight="1">
      <c r="A55" s="174" t="s">
        <v>1044</v>
      </c>
      <c r="B55" s="243"/>
      <c r="C55" s="232"/>
      <c r="D55" s="243"/>
      <c r="E55" s="192"/>
      <c r="F55" s="495"/>
      <c r="G55" s="6"/>
    </row>
    <row r="56" spans="1:7" s="395" customFormat="1" ht="15" customHeight="1">
      <c r="A56" s="51" t="s">
        <v>293</v>
      </c>
      <c r="B56" s="243">
        <v>236</v>
      </c>
      <c r="C56" s="232">
        <v>254</v>
      </c>
      <c r="D56" s="243">
        <v>246</v>
      </c>
      <c r="E56" s="192">
        <v>96.9</v>
      </c>
      <c r="F56" s="495"/>
      <c r="G56" s="6"/>
    </row>
    <row r="57" spans="1:7" s="395" customFormat="1" ht="15" customHeight="1">
      <c r="A57" s="174" t="s">
        <v>1045</v>
      </c>
      <c r="B57" s="194"/>
      <c r="C57" s="194"/>
      <c r="D57" s="243"/>
      <c r="E57" s="192"/>
      <c r="F57" s="495"/>
      <c r="G57" s="6"/>
    </row>
    <row r="58" spans="1:7" s="395" customFormat="1" ht="15" customHeight="1">
      <c r="A58" s="51" t="s">
        <v>645</v>
      </c>
      <c r="B58" s="194"/>
      <c r="C58" s="194"/>
      <c r="D58" s="194"/>
      <c r="E58" s="192"/>
      <c r="F58" s="495"/>
      <c r="G58" s="6"/>
    </row>
    <row r="59" spans="1:7" s="395" customFormat="1" ht="15" customHeight="1">
      <c r="A59" s="51" t="s">
        <v>646</v>
      </c>
      <c r="B59" s="243"/>
      <c r="C59" s="243"/>
      <c r="D59" s="243"/>
      <c r="E59" s="192"/>
      <c r="F59" s="495"/>
      <c r="G59" s="6"/>
    </row>
    <row r="60" spans="1:7" s="395" customFormat="1" ht="15" customHeight="1">
      <c r="A60" s="51" t="s">
        <v>1046</v>
      </c>
      <c r="B60" s="243">
        <v>783</v>
      </c>
      <c r="C60" s="232">
        <v>932</v>
      </c>
      <c r="D60" s="243">
        <v>931</v>
      </c>
      <c r="E60" s="192">
        <v>99.9</v>
      </c>
      <c r="F60" s="495"/>
      <c r="G60" s="6"/>
    </row>
    <row r="61" spans="1:7" s="395" customFormat="1" ht="15" customHeight="1">
      <c r="A61" s="37" t="s">
        <v>647</v>
      </c>
      <c r="B61" s="62"/>
      <c r="C61" s="62"/>
      <c r="D61" s="62"/>
      <c r="E61" s="63"/>
      <c r="F61" s="5"/>
      <c r="G61" s="6"/>
    </row>
    <row r="62" spans="1:7" s="395" customFormat="1" ht="15" customHeight="1">
      <c r="A62" s="37" t="s">
        <v>648</v>
      </c>
      <c r="B62" s="62"/>
      <c r="C62" s="62"/>
      <c r="D62" s="62"/>
      <c r="E62" s="63"/>
      <c r="F62" s="5"/>
      <c r="G62" s="6"/>
    </row>
    <row r="63" spans="1:7" s="395" customFormat="1" ht="15" customHeight="1">
      <c r="A63" s="531" t="s">
        <v>1047</v>
      </c>
      <c r="B63" s="57"/>
      <c r="C63" s="57"/>
      <c r="D63" s="57"/>
      <c r="E63" s="78"/>
      <c r="F63" s="5"/>
      <c r="G63" s="6"/>
    </row>
    <row r="64" spans="1:7" ht="15" customHeight="1">
      <c r="A64" s="521"/>
      <c r="B64" s="389"/>
      <c r="C64" s="389"/>
      <c r="D64" s="389"/>
      <c r="E64" s="17"/>
    </row>
    <row r="65" spans="1:5" ht="15" customHeight="1">
      <c r="A65" s="645" t="s">
        <v>1262</v>
      </c>
      <c r="B65" s="645"/>
      <c r="C65" s="645"/>
      <c r="D65" s="645"/>
      <c r="E65" s="645"/>
    </row>
    <row r="66" spans="1:5" ht="15" customHeight="1">
      <c r="A66" s="628" t="s">
        <v>1261</v>
      </c>
      <c r="B66" s="628"/>
      <c r="C66" s="628"/>
      <c r="D66" s="628"/>
      <c r="E66" s="628"/>
    </row>
  </sheetData>
  <mergeCells count="9">
    <mergeCell ref="A4:E4"/>
    <mergeCell ref="A3:E3"/>
    <mergeCell ref="A1:E1"/>
    <mergeCell ref="A2:E2"/>
    <mergeCell ref="A66:E66"/>
    <mergeCell ref="A5:A6"/>
    <mergeCell ref="D5:E5"/>
    <mergeCell ref="B6:D6"/>
    <mergeCell ref="A65:E65"/>
  </mergeCells>
  <hyperlinks>
    <hyperlink ref="F1" location="'SPIS TABLIC'!B35" display="Powrót do spisu tablic"/>
    <hyperlink ref="F2" location="'SPIS TABLIC'!B36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R68"/>
  <sheetViews>
    <sheetView zoomScaleNormal="100" workbookViewId="0">
      <pane ySplit="4" topLeftCell="A5" activePane="bottomLeft" state="frozen"/>
      <selection pane="bottomLeft" sqref="A1:E1"/>
    </sheetView>
  </sheetViews>
  <sheetFormatPr defaultColWidth="8.85546875" defaultRowHeight="15"/>
  <cols>
    <col min="1" max="1" width="26.5703125" style="217" customWidth="1"/>
    <col min="2" max="5" width="15.7109375" style="217" customWidth="1"/>
    <col min="6" max="6" width="8.85546875" style="61"/>
    <col min="7" max="16384" width="8.85546875" style="217"/>
  </cols>
  <sheetData>
    <row r="1" spans="1:8" ht="15" customHeight="1">
      <c r="A1" s="644" t="s">
        <v>1390</v>
      </c>
      <c r="B1" s="644"/>
      <c r="C1" s="644"/>
      <c r="D1" s="644"/>
      <c r="E1" s="644"/>
      <c r="F1" s="456" t="s">
        <v>599</v>
      </c>
    </row>
    <row r="2" spans="1:8" ht="15" customHeight="1">
      <c r="A2" s="357" t="s">
        <v>1171</v>
      </c>
      <c r="B2" s="343"/>
      <c r="C2" s="343"/>
      <c r="D2" s="343"/>
      <c r="E2" s="343"/>
      <c r="F2" s="456" t="s">
        <v>600</v>
      </c>
    </row>
    <row r="3" spans="1:8" ht="30" customHeight="1">
      <c r="A3" s="602" t="s">
        <v>826</v>
      </c>
      <c r="B3" s="383">
        <v>2010</v>
      </c>
      <c r="C3" s="383">
        <v>2017</v>
      </c>
      <c r="D3" s="581">
        <v>2018</v>
      </c>
      <c r="E3" s="582"/>
    </row>
    <row r="4" spans="1:8" ht="30" customHeight="1">
      <c r="A4" s="602"/>
      <c r="B4" s="558" t="s">
        <v>873</v>
      </c>
      <c r="C4" s="558"/>
      <c r="D4" s="558"/>
      <c r="E4" s="384" t="s">
        <v>644</v>
      </c>
    </row>
    <row r="5" spans="1:8" ht="20.100000000000001" customHeight="1">
      <c r="A5" s="649" t="s">
        <v>1329</v>
      </c>
      <c r="B5" s="584"/>
      <c r="C5" s="584"/>
      <c r="D5" s="584"/>
      <c r="E5" s="584"/>
    </row>
    <row r="6" spans="1:8" ht="20.100000000000001" customHeight="1">
      <c r="A6" s="648" t="s">
        <v>1365</v>
      </c>
      <c r="B6" s="648"/>
      <c r="C6" s="648"/>
      <c r="D6" s="648"/>
      <c r="E6" s="648"/>
    </row>
    <row r="7" spans="1:8" s="500" customFormat="1">
      <c r="A7" s="97" t="s">
        <v>649</v>
      </c>
      <c r="B7" s="308">
        <v>53604</v>
      </c>
      <c r="C7" s="308">
        <v>66664</v>
      </c>
      <c r="D7" s="309">
        <v>69243</v>
      </c>
      <c r="E7" s="302">
        <v>103.9</v>
      </c>
      <c r="F7" s="498"/>
      <c r="G7" s="499"/>
      <c r="H7" s="499"/>
    </row>
    <row r="8" spans="1:8" s="500" customFormat="1">
      <c r="A8" s="98" t="s">
        <v>1048</v>
      </c>
      <c r="B8" s="308"/>
      <c r="C8" s="308"/>
      <c r="D8" s="309"/>
      <c r="E8" s="302"/>
      <c r="F8" s="498"/>
      <c r="G8" s="499"/>
      <c r="H8" s="499"/>
    </row>
    <row r="9" spans="1:8" s="500" customFormat="1">
      <c r="A9" s="70" t="s">
        <v>689</v>
      </c>
      <c r="B9" s="247">
        <v>42929</v>
      </c>
      <c r="C9" s="247">
        <v>53033</v>
      </c>
      <c r="D9" s="310">
        <v>55101</v>
      </c>
      <c r="E9" s="304">
        <v>103.9</v>
      </c>
      <c r="F9" s="356"/>
    </row>
    <row r="10" spans="1:8" s="500" customFormat="1">
      <c r="A10" s="76" t="s">
        <v>1049</v>
      </c>
      <c r="B10" s="247"/>
      <c r="C10" s="247"/>
      <c r="D10" s="310"/>
      <c r="E10" s="304"/>
      <c r="F10" s="356"/>
    </row>
    <row r="11" spans="1:8" s="500" customFormat="1">
      <c r="A11" s="70" t="s">
        <v>1172</v>
      </c>
      <c r="B11" s="247">
        <v>7218</v>
      </c>
      <c r="C11" s="247">
        <v>8725</v>
      </c>
      <c r="D11" s="310">
        <v>8878</v>
      </c>
      <c r="E11" s="304">
        <v>101.8</v>
      </c>
      <c r="F11" s="356"/>
    </row>
    <row r="12" spans="1:8" s="500" customFormat="1">
      <c r="A12" s="76" t="s">
        <v>1173</v>
      </c>
      <c r="B12" s="247"/>
      <c r="C12" s="247"/>
      <c r="D12" s="310"/>
      <c r="E12" s="304"/>
      <c r="F12" s="356"/>
    </row>
    <row r="13" spans="1:8" s="500" customFormat="1">
      <c r="A13" s="70" t="s">
        <v>1300</v>
      </c>
      <c r="B13" s="247">
        <v>344</v>
      </c>
      <c r="C13" s="247">
        <v>873</v>
      </c>
      <c r="D13" s="310">
        <v>1027</v>
      </c>
      <c r="E13" s="304">
        <v>117.6</v>
      </c>
      <c r="F13" s="356"/>
    </row>
    <row r="14" spans="1:8" s="500" customFormat="1">
      <c r="A14" s="76" t="s">
        <v>1265</v>
      </c>
      <c r="B14" s="247"/>
      <c r="C14" s="247"/>
      <c r="D14" s="310"/>
      <c r="E14" s="304"/>
      <c r="F14" s="356"/>
    </row>
    <row r="15" spans="1:8" s="500" customFormat="1">
      <c r="A15" s="70" t="s">
        <v>690</v>
      </c>
      <c r="B15" s="247">
        <v>455</v>
      </c>
      <c r="C15" s="247">
        <v>549</v>
      </c>
      <c r="D15" s="310">
        <v>559</v>
      </c>
      <c r="E15" s="304">
        <v>101.8</v>
      </c>
      <c r="F15" s="356"/>
    </row>
    <row r="16" spans="1:8" s="500" customFormat="1">
      <c r="A16" s="76" t="s">
        <v>1266</v>
      </c>
      <c r="B16" s="247"/>
      <c r="C16" s="247"/>
      <c r="D16" s="310"/>
      <c r="E16" s="304"/>
      <c r="F16" s="356"/>
    </row>
    <row r="17" spans="1:9" s="500" customFormat="1">
      <c r="A17" s="70" t="s">
        <v>691</v>
      </c>
      <c r="B17" s="247">
        <v>337</v>
      </c>
      <c r="C17" s="247">
        <v>339</v>
      </c>
      <c r="D17" s="310">
        <v>372</v>
      </c>
      <c r="E17" s="304">
        <v>109.7</v>
      </c>
      <c r="F17" s="356"/>
    </row>
    <row r="18" spans="1:9" s="500" customFormat="1">
      <c r="A18" s="76" t="s">
        <v>1050</v>
      </c>
      <c r="B18" s="247"/>
      <c r="C18" s="247"/>
      <c r="D18" s="310"/>
      <c r="E18" s="304"/>
      <c r="F18" s="356"/>
    </row>
    <row r="19" spans="1:9" s="500" customFormat="1">
      <c r="A19" s="70" t="s">
        <v>692</v>
      </c>
      <c r="B19" s="247">
        <v>1813</v>
      </c>
      <c r="C19" s="247">
        <v>2637</v>
      </c>
      <c r="D19" s="310">
        <v>2788</v>
      </c>
      <c r="E19" s="304">
        <v>105.7</v>
      </c>
      <c r="F19" s="356"/>
    </row>
    <row r="20" spans="1:9" s="500" customFormat="1">
      <c r="A20" s="76" t="s">
        <v>1051</v>
      </c>
      <c r="B20" s="247"/>
      <c r="C20" s="247"/>
      <c r="D20" s="310"/>
      <c r="E20" s="304"/>
      <c r="F20" s="356"/>
    </row>
    <row r="21" spans="1:9" s="500" customFormat="1">
      <c r="A21" s="70" t="s">
        <v>693</v>
      </c>
      <c r="B21" s="247">
        <v>508</v>
      </c>
      <c r="C21" s="247">
        <v>508</v>
      </c>
      <c r="D21" s="310">
        <v>518</v>
      </c>
      <c r="E21" s="304">
        <v>102</v>
      </c>
      <c r="F21" s="356"/>
    </row>
    <row r="22" spans="1:9" s="500" customFormat="1">
      <c r="A22" s="76" t="s">
        <v>1267</v>
      </c>
      <c r="B22" s="247"/>
      <c r="C22" s="247"/>
      <c r="D22" s="247"/>
      <c r="E22" s="304"/>
      <c r="F22" s="356"/>
    </row>
    <row r="23" spans="1:9" s="500" customFormat="1">
      <c r="A23" s="70" t="s">
        <v>1052</v>
      </c>
      <c r="B23" s="308">
        <v>1573</v>
      </c>
      <c r="C23" s="308">
        <v>1999</v>
      </c>
      <c r="D23" s="309">
        <v>2005</v>
      </c>
      <c r="E23" s="302">
        <v>100.3</v>
      </c>
      <c r="F23" s="356"/>
    </row>
    <row r="24" spans="1:9" s="500" customFormat="1">
      <c r="A24" s="445" t="s">
        <v>1053</v>
      </c>
      <c r="B24" s="477"/>
      <c r="C24" s="477"/>
      <c r="D24" s="501"/>
      <c r="E24" s="451"/>
      <c r="F24" s="356"/>
    </row>
    <row r="25" spans="1:9" s="500" customFormat="1" ht="20.100000000000001" customHeight="1">
      <c r="A25" s="608" t="s">
        <v>1366</v>
      </c>
      <c r="B25" s="650"/>
      <c r="C25" s="650"/>
      <c r="D25" s="650"/>
      <c r="E25" s="650"/>
      <c r="F25" s="356"/>
    </row>
    <row r="26" spans="1:9" s="503" customFormat="1" ht="20.100000000000001" customHeight="1">
      <c r="A26" s="646" t="s">
        <v>1367</v>
      </c>
      <c r="B26" s="647"/>
      <c r="C26" s="647"/>
      <c r="D26" s="647"/>
      <c r="E26" s="647"/>
      <c r="F26" s="502"/>
    </row>
    <row r="27" spans="1:9" s="500" customFormat="1">
      <c r="A27" s="97" t="s">
        <v>653</v>
      </c>
      <c r="B27" s="248" t="s">
        <v>745</v>
      </c>
      <c r="C27" s="309">
        <v>63</v>
      </c>
      <c r="D27" s="309">
        <v>45</v>
      </c>
      <c r="E27" s="302">
        <v>71.400000000000006</v>
      </c>
      <c r="F27" s="356"/>
      <c r="I27" s="504"/>
    </row>
    <row r="28" spans="1:9" s="500" customFormat="1">
      <c r="A28" s="98" t="s">
        <v>1268</v>
      </c>
      <c r="B28" s="248"/>
      <c r="C28" s="309"/>
      <c r="D28" s="310"/>
      <c r="E28" s="304"/>
      <c r="F28" s="356"/>
    </row>
    <row r="29" spans="1:9" s="500" customFormat="1">
      <c r="A29" s="70" t="s">
        <v>654</v>
      </c>
      <c r="B29" s="227"/>
      <c r="C29" s="311"/>
      <c r="D29" s="311"/>
      <c r="E29" s="312"/>
      <c r="F29" s="356"/>
    </row>
    <row r="30" spans="1:9" s="500" customFormat="1">
      <c r="A30" s="70" t="s">
        <v>1276</v>
      </c>
      <c r="B30" s="227"/>
      <c r="C30" s="310"/>
      <c r="D30" s="310"/>
      <c r="E30" s="304"/>
      <c r="F30" s="356"/>
    </row>
    <row r="31" spans="1:9" s="500" customFormat="1">
      <c r="A31" s="70" t="s">
        <v>1277</v>
      </c>
      <c r="B31" s="227" t="s">
        <v>745</v>
      </c>
      <c r="C31" s="310">
        <v>9</v>
      </c>
      <c r="D31" s="310">
        <v>6</v>
      </c>
      <c r="E31" s="131" t="s">
        <v>750</v>
      </c>
      <c r="F31" s="356"/>
      <c r="I31" s="504"/>
    </row>
    <row r="32" spans="1:9" s="500" customFormat="1">
      <c r="A32" s="76" t="s">
        <v>1269</v>
      </c>
      <c r="B32" s="227"/>
      <c r="C32" s="310"/>
      <c r="D32" s="310"/>
      <c r="E32" s="304"/>
      <c r="F32" s="356"/>
    </row>
    <row r="33" spans="1:18" s="500" customFormat="1">
      <c r="A33" s="76" t="s">
        <v>1275</v>
      </c>
      <c r="B33" s="227"/>
      <c r="C33" s="311"/>
      <c r="D33" s="310"/>
      <c r="E33" s="304"/>
      <c r="F33" s="356"/>
      <c r="I33" s="499"/>
    </row>
    <row r="34" spans="1:18" s="500" customFormat="1">
      <c r="A34" s="97" t="s">
        <v>655</v>
      </c>
      <c r="B34" s="227" t="s">
        <v>745</v>
      </c>
      <c r="C34" s="309">
        <v>65</v>
      </c>
      <c r="D34" s="309">
        <v>53</v>
      </c>
      <c r="E34" s="302">
        <v>81.5</v>
      </c>
      <c r="F34" s="356"/>
      <c r="I34" s="499"/>
    </row>
    <row r="35" spans="1:18" s="500" customFormat="1">
      <c r="A35" s="98" t="s">
        <v>1054</v>
      </c>
      <c r="B35" s="227"/>
      <c r="C35" s="310"/>
      <c r="D35" s="310"/>
      <c r="E35" s="304"/>
      <c r="F35" s="356"/>
    </row>
    <row r="36" spans="1:18" s="500" customFormat="1">
      <c r="A36" s="70" t="s">
        <v>656</v>
      </c>
      <c r="B36" s="227" t="s">
        <v>745</v>
      </c>
      <c r="C36" s="310">
        <v>2</v>
      </c>
      <c r="D36" s="310">
        <v>2</v>
      </c>
      <c r="E36" s="304">
        <v>100</v>
      </c>
      <c r="F36" s="356"/>
      <c r="O36" s="505"/>
      <c r="P36" s="505"/>
      <c r="Q36" s="505"/>
      <c r="R36" s="505"/>
    </row>
    <row r="37" spans="1:18" s="500" customFormat="1">
      <c r="A37" s="76" t="s">
        <v>1270</v>
      </c>
      <c r="B37" s="227"/>
      <c r="C37" s="85"/>
      <c r="D37" s="85"/>
      <c r="E37" s="304"/>
      <c r="F37" s="356"/>
      <c r="O37" s="505"/>
      <c r="P37" s="505"/>
      <c r="Q37" s="505"/>
      <c r="R37" s="505"/>
    </row>
    <row r="38" spans="1:18" s="500" customFormat="1">
      <c r="A38" s="70" t="s">
        <v>657</v>
      </c>
      <c r="B38" s="227" t="s">
        <v>745</v>
      </c>
      <c r="C38" s="113">
        <f>C36/109842*10000</f>
        <v>0.18207971449900767</v>
      </c>
      <c r="D38" s="113">
        <f>D36/109358*10000</f>
        <v>0.18288556849978968</v>
      </c>
      <c r="E38" s="131" t="s">
        <v>750</v>
      </c>
      <c r="F38" s="356"/>
      <c r="O38" s="505"/>
      <c r="P38" s="505"/>
      <c r="Q38" s="505"/>
      <c r="R38" s="505"/>
    </row>
    <row r="39" spans="1:18" s="500" customFormat="1">
      <c r="A39" s="76" t="s">
        <v>1055</v>
      </c>
      <c r="B39" s="227"/>
      <c r="C39" s="113"/>
      <c r="D39" s="85"/>
      <c r="E39" s="304"/>
      <c r="F39" s="356"/>
      <c r="O39" s="505"/>
      <c r="P39" s="505"/>
      <c r="Q39" s="505"/>
      <c r="R39" s="505"/>
    </row>
    <row r="40" spans="1:18" s="500" customFormat="1">
      <c r="A40" s="70" t="s">
        <v>658</v>
      </c>
      <c r="B40" s="227" t="s">
        <v>745</v>
      </c>
      <c r="C40" s="85">
        <v>63</v>
      </c>
      <c r="D40" s="85">
        <v>51</v>
      </c>
      <c r="E40" s="304">
        <v>81</v>
      </c>
      <c r="F40" s="356"/>
      <c r="O40" s="505"/>
      <c r="P40" s="505"/>
      <c r="Q40" s="505"/>
      <c r="R40" s="505"/>
    </row>
    <row r="41" spans="1:18" s="500" customFormat="1" ht="15" customHeight="1">
      <c r="A41" s="76" t="s">
        <v>1056</v>
      </c>
      <c r="B41" s="227"/>
      <c r="C41" s="85"/>
      <c r="D41" s="85"/>
      <c r="E41" s="304"/>
      <c r="F41" s="356"/>
      <c r="O41" s="505"/>
      <c r="P41" s="505"/>
      <c r="Q41" s="505"/>
      <c r="R41" s="505"/>
    </row>
    <row r="42" spans="1:18" s="500" customFormat="1" ht="15" customHeight="1">
      <c r="A42" s="70" t="s">
        <v>657</v>
      </c>
      <c r="B42" s="227" t="s">
        <v>745</v>
      </c>
      <c r="C42" s="85">
        <f>C40/109842*10000</f>
        <v>5.7355110067187409</v>
      </c>
      <c r="D42" s="85">
        <f>D40/109358*10000</f>
        <v>4.6635819967446368</v>
      </c>
      <c r="E42" s="131" t="s">
        <v>750</v>
      </c>
      <c r="F42" s="356"/>
      <c r="O42" s="505"/>
      <c r="P42" s="505"/>
      <c r="Q42" s="505"/>
      <c r="R42" s="505"/>
    </row>
    <row r="43" spans="1:18" s="500" customFormat="1">
      <c r="A43" s="76" t="s">
        <v>1055</v>
      </c>
      <c r="B43" s="227"/>
      <c r="C43" s="85"/>
      <c r="D43" s="85"/>
      <c r="E43" s="304"/>
      <c r="F43" s="356"/>
      <c r="O43" s="505"/>
      <c r="P43" s="505"/>
      <c r="Q43" s="505"/>
      <c r="R43" s="505"/>
    </row>
    <row r="44" spans="1:18" s="500" customFormat="1">
      <c r="A44" s="195" t="s">
        <v>1271</v>
      </c>
      <c r="B44" s="227" t="s">
        <v>745</v>
      </c>
      <c r="C44" s="95">
        <v>1314</v>
      </c>
      <c r="D44" s="114">
        <v>1320</v>
      </c>
      <c r="E44" s="302">
        <v>100.5</v>
      </c>
      <c r="F44" s="356"/>
      <c r="O44" s="505"/>
      <c r="P44" s="505"/>
      <c r="Q44" s="505"/>
      <c r="R44" s="505"/>
    </row>
    <row r="45" spans="1:18" s="500" customFormat="1">
      <c r="A45" s="196" t="s">
        <v>1057</v>
      </c>
      <c r="B45" s="349"/>
      <c r="C45" s="115"/>
      <c r="D45" s="115"/>
      <c r="E45" s="116"/>
      <c r="F45" s="356"/>
      <c r="O45" s="505"/>
      <c r="P45" s="505"/>
      <c r="Q45" s="505"/>
      <c r="R45" s="505"/>
    </row>
    <row r="46" spans="1:18" ht="15" customHeight="1">
      <c r="O46" s="418"/>
      <c r="P46" s="418"/>
      <c r="Q46" s="418"/>
      <c r="R46" s="418"/>
    </row>
    <row r="47" spans="1:18" ht="15" customHeight="1">
      <c r="A47" s="565" t="s">
        <v>1272</v>
      </c>
      <c r="B47" s="565"/>
      <c r="C47" s="565"/>
      <c r="D47" s="565"/>
      <c r="E47" s="565"/>
      <c r="O47" s="418"/>
      <c r="P47" s="418"/>
      <c r="Q47" s="418"/>
      <c r="R47" s="418"/>
    </row>
    <row r="48" spans="1:18" ht="15" customHeight="1">
      <c r="A48" s="382" t="s">
        <v>1174</v>
      </c>
      <c r="B48" s="382"/>
      <c r="C48" s="382"/>
      <c r="D48" s="382"/>
      <c r="E48" s="382"/>
      <c r="O48" s="418"/>
      <c r="P48" s="418"/>
      <c r="Q48" s="418"/>
      <c r="R48" s="418"/>
    </row>
    <row r="49" spans="1:18" ht="15" customHeight="1">
      <c r="A49" s="628" t="s">
        <v>1274</v>
      </c>
      <c r="B49" s="628"/>
      <c r="C49" s="628"/>
      <c r="D49" s="628"/>
      <c r="E49" s="628"/>
      <c r="O49" s="418"/>
      <c r="P49" s="418"/>
      <c r="Q49" s="418"/>
      <c r="R49" s="418"/>
    </row>
    <row r="50" spans="1:18">
      <c r="A50" s="628" t="s">
        <v>1273</v>
      </c>
      <c r="B50" s="628"/>
      <c r="C50" s="628"/>
      <c r="D50" s="628"/>
      <c r="E50" s="628"/>
      <c r="O50" s="418"/>
      <c r="P50" s="418"/>
      <c r="Q50" s="418"/>
      <c r="R50" s="418"/>
    </row>
    <row r="51" spans="1:18">
      <c r="O51" s="418"/>
      <c r="P51" s="418"/>
      <c r="Q51" s="418"/>
      <c r="R51" s="418"/>
    </row>
    <row r="52" spans="1:18">
      <c r="O52" s="418"/>
      <c r="P52" s="418"/>
      <c r="Q52" s="418"/>
      <c r="R52" s="418"/>
    </row>
    <row r="53" spans="1:18">
      <c r="O53" s="418"/>
      <c r="P53" s="418"/>
      <c r="Q53" s="418"/>
      <c r="R53" s="418"/>
    </row>
    <row r="54" spans="1:18">
      <c r="O54" s="418"/>
      <c r="P54" s="418"/>
      <c r="Q54" s="418"/>
      <c r="R54" s="418"/>
    </row>
    <row r="55" spans="1:18">
      <c r="O55" s="418"/>
      <c r="P55" s="418"/>
      <c r="Q55" s="418"/>
      <c r="R55" s="418"/>
    </row>
    <row r="56" spans="1:18">
      <c r="O56" s="418"/>
      <c r="P56" s="418"/>
      <c r="Q56" s="418"/>
      <c r="R56" s="418"/>
    </row>
    <row r="57" spans="1:18">
      <c r="O57" s="418"/>
      <c r="P57" s="418"/>
      <c r="Q57" s="418"/>
      <c r="R57" s="418"/>
    </row>
    <row r="58" spans="1:18">
      <c r="O58" s="418"/>
      <c r="P58" s="418"/>
      <c r="Q58" s="418"/>
      <c r="R58" s="418"/>
    </row>
    <row r="59" spans="1:18">
      <c r="O59" s="418"/>
      <c r="P59" s="418"/>
      <c r="Q59" s="418"/>
      <c r="R59" s="418"/>
    </row>
    <row r="60" spans="1:18">
      <c r="O60" s="418"/>
      <c r="P60" s="418"/>
      <c r="Q60" s="418"/>
      <c r="R60" s="418"/>
    </row>
    <row r="61" spans="1:18">
      <c r="O61" s="418"/>
      <c r="P61" s="418"/>
      <c r="Q61" s="418"/>
      <c r="R61" s="418"/>
    </row>
    <row r="62" spans="1:18">
      <c r="O62" s="418"/>
      <c r="P62" s="418"/>
      <c r="Q62" s="418"/>
      <c r="R62" s="418"/>
    </row>
    <row r="63" spans="1:18">
      <c r="O63" s="418"/>
      <c r="P63" s="418"/>
      <c r="Q63" s="418"/>
      <c r="R63" s="418"/>
    </row>
    <row r="64" spans="1:18">
      <c r="O64" s="418"/>
      <c r="P64" s="418"/>
      <c r="Q64" s="418"/>
      <c r="R64" s="418"/>
    </row>
    <row r="65" spans="15:18">
      <c r="O65" s="418"/>
      <c r="P65" s="418"/>
      <c r="Q65" s="418"/>
      <c r="R65" s="418"/>
    </row>
    <row r="66" spans="15:18">
      <c r="O66" s="418"/>
      <c r="P66" s="418"/>
      <c r="Q66" s="418"/>
      <c r="R66" s="418"/>
    </row>
    <row r="67" spans="15:18">
      <c r="O67" s="418"/>
      <c r="P67" s="418"/>
      <c r="Q67" s="418"/>
      <c r="R67" s="418"/>
    </row>
    <row r="68" spans="15:18">
      <c r="O68" s="418"/>
      <c r="P68" s="418"/>
      <c r="Q68" s="418"/>
      <c r="R68" s="418"/>
    </row>
  </sheetData>
  <mergeCells count="11">
    <mergeCell ref="A50:E50"/>
    <mergeCell ref="A47:E47"/>
    <mergeCell ref="A49:E49"/>
    <mergeCell ref="A26:E26"/>
    <mergeCell ref="A1:E1"/>
    <mergeCell ref="A3:A4"/>
    <mergeCell ref="D3:E3"/>
    <mergeCell ref="B4:D4"/>
    <mergeCell ref="A6:E6"/>
    <mergeCell ref="A5:E5"/>
    <mergeCell ref="A25:E25"/>
  </mergeCells>
  <hyperlinks>
    <hyperlink ref="F1" location="'SPIS TABLIC'!B37" display="Powrót do spisu tablic"/>
    <hyperlink ref="F2" location="'SPIS TABLIC'!B38" display="Return to list of tables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F19"/>
  <sheetViews>
    <sheetView zoomScaleNormal="100" workbookViewId="0">
      <pane ySplit="6" topLeftCell="A7" activePane="bottomLeft" state="frozen"/>
      <selection pane="bottomLeft" sqref="A1:E1"/>
    </sheetView>
  </sheetViews>
  <sheetFormatPr defaultColWidth="9.140625" defaultRowHeight="12.75"/>
  <cols>
    <col min="1" max="1" width="44.140625" style="2" customWidth="1"/>
    <col min="2" max="4" width="15.7109375" style="2" customWidth="1"/>
    <col min="5" max="5" width="15.7109375" style="23" customWidth="1"/>
    <col min="6" max="6" width="9.140625" style="5"/>
    <col min="7" max="16384" width="9.140625" style="2"/>
  </cols>
  <sheetData>
    <row r="1" spans="1:6" s="506" customFormat="1" ht="15" customHeight="1">
      <c r="A1" s="651" t="s">
        <v>1391</v>
      </c>
      <c r="B1" s="651"/>
      <c r="C1" s="651"/>
      <c r="D1" s="651"/>
      <c r="E1" s="651"/>
      <c r="F1" s="414" t="s">
        <v>599</v>
      </c>
    </row>
    <row r="2" spans="1:6" s="506" customFormat="1" ht="15" customHeight="1">
      <c r="A2" s="387" t="s">
        <v>650</v>
      </c>
      <c r="B2" s="387"/>
      <c r="C2" s="387"/>
      <c r="D2" s="387"/>
      <c r="E2" s="387"/>
      <c r="F2" s="414" t="s">
        <v>600</v>
      </c>
    </row>
    <row r="3" spans="1:6" s="506" customFormat="1" ht="15" customHeight="1">
      <c r="A3" s="358" t="s">
        <v>1219</v>
      </c>
      <c r="B3" s="344"/>
      <c r="C3" s="344"/>
      <c r="D3" s="344"/>
      <c r="E3" s="344"/>
      <c r="F3" s="452"/>
    </row>
    <row r="4" spans="1:6" s="506" customFormat="1" ht="15" customHeight="1">
      <c r="A4" s="359" t="s">
        <v>651</v>
      </c>
      <c r="B4" s="345"/>
      <c r="C4" s="345"/>
      <c r="D4" s="345"/>
      <c r="E4" s="345"/>
      <c r="F4" s="414"/>
    </row>
    <row r="5" spans="1:6" s="61" customFormat="1" ht="30" customHeight="1">
      <c r="A5" s="602" t="s">
        <v>826</v>
      </c>
      <c r="B5" s="380">
        <v>2010</v>
      </c>
      <c r="C5" s="380">
        <v>2017</v>
      </c>
      <c r="D5" s="558">
        <v>2018</v>
      </c>
      <c r="E5" s="559"/>
      <c r="F5" s="5"/>
    </row>
    <row r="6" spans="1:6" s="61" customFormat="1" ht="30" customHeight="1">
      <c r="A6" s="602"/>
      <c r="B6" s="558" t="s">
        <v>873</v>
      </c>
      <c r="C6" s="558"/>
      <c r="D6" s="558"/>
      <c r="E6" s="381" t="s">
        <v>644</v>
      </c>
      <c r="F6" s="5"/>
    </row>
    <row r="7" spans="1:6" s="61" customFormat="1" ht="15" customHeight="1">
      <c r="A7" s="120" t="s">
        <v>1334</v>
      </c>
      <c r="B7" s="91">
        <v>14</v>
      </c>
      <c r="C7" s="91">
        <v>15</v>
      </c>
      <c r="D7" s="91">
        <v>15</v>
      </c>
      <c r="E7" s="293">
        <v>100</v>
      </c>
      <c r="F7" s="5"/>
    </row>
    <row r="8" spans="1:6" s="61" customFormat="1" ht="15" customHeight="1">
      <c r="A8" s="102" t="s">
        <v>1335</v>
      </c>
      <c r="B8" s="91"/>
      <c r="C8" s="91"/>
      <c r="D8" s="91"/>
      <c r="E8" s="294"/>
      <c r="F8" s="5"/>
    </row>
    <row r="9" spans="1:6" s="61" customFormat="1" ht="15" customHeight="1">
      <c r="A9" s="47" t="s">
        <v>1058</v>
      </c>
      <c r="B9" s="232">
        <v>75.599999999999994</v>
      </c>
      <c r="C9" s="232">
        <v>96.5</v>
      </c>
      <c r="D9" s="232">
        <v>96.5</v>
      </c>
      <c r="E9" s="295">
        <v>100</v>
      </c>
      <c r="F9" s="5"/>
    </row>
    <row r="10" spans="1:6" s="61" customFormat="1" ht="15" customHeight="1">
      <c r="A10" s="68" t="s">
        <v>1059</v>
      </c>
      <c r="B10" s="88"/>
      <c r="C10" s="88"/>
      <c r="D10" s="88"/>
      <c r="E10" s="295"/>
      <c r="F10" s="5"/>
    </row>
    <row r="11" spans="1:6" s="61" customFormat="1" ht="15" customHeight="1">
      <c r="A11" s="47" t="s">
        <v>181</v>
      </c>
      <c r="B11" s="88">
        <v>304</v>
      </c>
      <c r="C11" s="88">
        <v>297</v>
      </c>
      <c r="D11" s="88">
        <v>297</v>
      </c>
      <c r="E11" s="296">
        <v>100</v>
      </c>
      <c r="F11" s="5"/>
    </row>
    <row r="12" spans="1:6" s="61" customFormat="1" ht="15" customHeight="1">
      <c r="A12" s="68" t="s">
        <v>405</v>
      </c>
      <c r="B12" s="88"/>
      <c r="C12" s="88"/>
      <c r="D12" s="88"/>
      <c r="E12" s="47"/>
      <c r="F12" s="5"/>
    </row>
    <row r="13" spans="1:6" s="61" customFormat="1" ht="15" customHeight="1">
      <c r="A13" s="198" t="s">
        <v>1336</v>
      </c>
      <c r="B13" s="91">
        <v>2</v>
      </c>
      <c r="C13" s="91">
        <v>3</v>
      </c>
      <c r="D13" s="91">
        <v>1</v>
      </c>
      <c r="E13" s="120">
        <v>33.299999999999997</v>
      </c>
      <c r="F13" s="5"/>
    </row>
    <row r="14" spans="1:6" s="61" customFormat="1" ht="15" customHeight="1">
      <c r="A14" s="180" t="s">
        <v>1337</v>
      </c>
      <c r="B14" s="232"/>
      <c r="C14" s="232"/>
      <c r="D14" s="232"/>
      <c r="E14" s="120"/>
      <c r="F14" s="5"/>
    </row>
    <row r="15" spans="1:6" s="61" customFormat="1" ht="15" customHeight="1">
      <c r="A15" s="120" t="s">
        <v>688</v>
      </c>
      <c r="B15" s="91">
        <v>612.9</v>
      </c>
      <c r="C15" s="91">
        <v>1577.5</v>
      </c>
      <c r="D15" s="91">
        <v>1628.5</v>
      </c>
      <c r="E15" s="120">
        <v>103.2</v>
      </c>
      <c r="F15" s="5"/>
    </row>
    <row r="16" spans="1:6" s="61" customFormat="1" ht="15" customHeight="1">
      <c r="A16" s="68" t="s">
        <v>803</v>
      </c>
      <c r="B16" s="82"/>
      <c r="C16" s="82"/>
      <c r="D16" s="82"/>
      <c r="E16" s="29"/>
      <c r="F16" s="5"/>
    </row>
    <row r="17" spans="1:6" s="61" customFormat="1" ht="15" customHeight="1">
      <c r="A17" s="214"/>
      <c r="B17" s="222"/>
      <c r="C17" s="222"/>
      <c r="D17" s="222"/>
      <c r="E17" s="223"/>
      <c r="F17" s="5"/>
    </row>
    <row r="18" spans="1:6" s="61" customFormat="1" ht="15" customHeight="1">
      <c r="A18" s="621" t="s">
        <v>1121</v>
      </c>
      <c r="B18" s="621"/>
      <c r="C18" s="621"/>
      <c r="D18" s="621"/>
      <c r="E18" s="621"/>
      <c r="F18" s="5"/>
    </row>
    <row r="19" spans="1:6" s="61" customFormat="1" ht="15" customHeight="1">
      <c r="A19" s="628" t="s">
        <v>1122</v>
      </c>
      <c r="B19" s="628"/>
      <c r="C19" s="628"/>
      <c r="D19" s="628"/>
      <c r="E19" s="628"/>
      <c r="F19" s="5"/>
    </row>
  </sheetData>
  <mergeCells count="6">
    <mergeCell ref="A19:E19"/>
    <mergeCell ref="A1:E1"/>
    <mergeCell ref="A5:A6"/>
    <mergeCell ref="D5:E5"/>
    <mergeCell ref="B6:D6"/>
    <mergeCell ref="A18:E18"/>
  </mergeCells>
  <hyperlinks>
    <hyperlink ref="F1" location="'SPIS TABLIC'!B39" display="Powrót do spisu tablic"/>
    <hyperlink ref="F2" location="'SPIS TABLIC'!B40" display="Return to list of tables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199"/>
  <sheetViews>
    <sheetView zoomScaleNormal="100" workbookViewId="0">
      <pane ySplit="4" topLeftCell="A5" activePane="bottomLeft" state="frozen"/>
      <selection pane="bottomLeft" sqref="A1:D1"/>
    </sheetView>
  </sheetViews>
  <sheetFormatPr defaultColWidth="9.140625" defaultRowHeight="12.75"/>
  <cols>
    <col min="1" max="1" width="60.7109375" style="16" customWidth="1"/>
    <col min="2" max="2" width="18.140625" style="16" customWidth="1"/>
    <col min="3" max="3" width="17.85546875" style="16" customWidth="1"/>
    <col min="4" max="4" width="19.140625" style="16" customWidth="1"/>
    <col min="5" max="5" width="19.42578125" style="1" customWidth="1"/>
    <col min="6" max="6" width="9.140625" style="212"/>
    <col min="7" max="7" width="14.5703125" style="212" customWidth="1"/>
    <col min="8" max="16384" width="9.140625" style="212"/>
  </cols>
  <sheetData>
    <row r="1" spans="1:5" ht="15" customHeight="1">
      <c r="A1" s="553" t="s">
        <v>774</v>
      </c>
      <c r="B1" s="554"/>
      <c r="C1" s="554"/>
      <c r="D1" s="554"/>
      <c r="E1" s="414" t="s">
        <v>599</v>
      </c>
    </row>
    <row r="2" spans="1:5" ht="15" customHeight="1">
      <c r="A2" s="555" t="s">
        <v>1227</v>
      </c>
      <c r="B2" s="556"/>
      <c r="C2" s="556"/>
      <c r="D2" s="556"/>
      <c r="E2" s="414" t="s">
        <v>600</v>
      </c>
    </row>
    <row r="3" spans="1:5" ht="30" customHeight="1">
      <c r="A3" s="557" t="s">
        <v>826</v>
      </c>
      <c r="B3" s="369" t="s">
        <v>827</v>
      </c>
      <c r="C3" s="558" t="s">
        <v>1228</v>
      </c>
      <c r="D3" s="559"/>
    </row>
    <row r="4" spans="1:5" ht="30" customHeight="1">
      <c r="A4" s="557"/>
      <c r="B4" s="558" t="s">
        <v>828</v>
      </c>
      <c r="C4" s="558"/>
      <c r="D4" s="370" t="s">
        <v>1303</v>
      </c>
    </row>
    <row r="5" spans="1:5" ht="15" customHeight="1">
      <c r="A5" s="31" t="s">
        <v>829</v>
      </c>
      <c r="B5" s="227">
        <v>15183</v>
      </c>
      <c r="C5" s="227">
        <v>72</v>
      </c>
      <c r="D5" s="235">
        <v>0.5</v>
      </c>
      <c r="E5" s="415"/>
    </row>
    <row r="6" spans="1:5" ht="15" customHeight="1">
      <c r="A6" s="34" t="s">
        <v>830</v>
      </c>
      <c r="B6" s="227"/>
      <c r="C6" s="227"/>
      <c r="D6" s="235"/>
      <c r="E6" s="415"/>
    </row>
    <row r="7" spans="1:5" ht="15" customHeight="1">
      <c r="A7" s="31" t="s">
        <v>831</v>
      </c>
      <c r="B7" s="227">
        <v>3400577</v>
      </c>
      <c r="C7" s="227">
        <v>109062</v>
      </c>
      <c r="D7" s="235">
        <v>3.2</v>
      </c>
      <c r="E7" s="415"/>
    </row>
    <row r="8" spans="1:5" ht="15" customHeight="1">
      <c r="A8" s="34" t="s">
        <v>832</v>
      </c>
      <c r="B8" s="227"/>
      <c r="C8" s="227"/>
      <c r="D8" s="235"/>
      <c r="E8" s="415"/>
    </row>
    <row r="9" spans="1:5" ht="15" customHeight="1">
      <c r="A9" s="35" t="s">
        <v>210</v>
      </c>
      <c r="B9" s="227">
        <v>18450</v>
      </c>
      <c r="C9" s="227">
        <v>479</v>
      </c>
      <c r="D9" s="235">
        <v>2.6</v>
      </c>
      <c r="E9" s="415"/>
    </row>
    <row r="10" spans="1:5" ht="15" customHeight="1">
      <c r="A10" s="36" t="s">
        <v>327</v>
      </c>
      <c r="B10" s="227"/>
      <c r="C10" s="227"/>
      <c r="D10" s="235"/>
      <c r="E10" s="415"/>
    </row>
    <row r="11" spans="1:5" ht="15" customHeight="1">
      <c r="A11" s="35" t="s">
        <v>1</v>
      </c>
      <c r="B11" s="227">
        <v>4387</v>
      </c>
      <c r="C11" s="227">
        <v>195</v>
      </c>
      <c r="D11" s="235">
        <v>4.4000000000000004</v>
      </c>
      <c r="E11" s="415"/>
    </row>
    <row r="12" spans="1:5" ht="15" customHeight="1">
      <c r="A12" s="36" t="s">
        <v>328</v>
      </c>
      <c r="B12" s="227"/>
      <c r="C12" s="227"/>
      <c r="D12" s="235"/>
      <c r="E12" s="415"/>
    </row>
    <row r="13" spans="1:5" ht="15" customHeight="1">
      <c r="A13" s="35" t="s">
        <v>2</v>
      </c>
      <c r="B13" s="227">
        <v>98</v>
      </c>
      <c r="C13" s="227">
        <v>8</v>
      </c>
      <c r="D13" s="235">
        <v>8.1999999999999993</v>
      </c>
      <c r="E13" s="415"/>
    </row>
    <row r="14" spans="1:5" ht="15" customHeight="1">
      <c r="A14" s="36" t="s">
        <v>329</v>
      </c>
      <c r="B14" s="227"/>
      <c r="C14" s="227"/>
      <c r="D14" s="235"/>
      <c r="E14" s="415"/>
    </row>
    <row r="15" spans="1:5" ht="15" customHeight="1">
      <c r="A15" s="35" t="s">
        <v>3</v>
      </c>
      <c r="B15" s="227">
        <v>37864</v>
      </c>
      <c r="C15" s="227">
        <v>943</v>
      </c>
      <c r="D15" s="235">
        <v>2.5</v>
      </c>
      <c r="E15" s="415"/>
    </row>
    <row r="16" spans="1:5" ht="15" customHeight="1">
      <c r="A16" s="36" t="s">
        <v>330</v>
      </c>
      <c r="B16" s="227"/>
      <c r="C16" s="227"/>
      <c r="D16" s="235"/>
      <c r="E16" s="415"/>
    </row>
    <row r="17" spans="1:5" ht="15" customHeight="1">
      <c r="A17" s="35" t="s">
        <v>47</v>
      </c>
      <c r="B17" s="227">
        <v>32467</v>
      </c>
      <c r="C17" s="227">
        <v>1142</v>
      </c>
      <c r="D17" s="235">
        <v>3.5</v>
      </c>
      <c r="E17" s="415"/>
    </row>
    <row r="18" spans="1:5" ht="15" customHeight="1">
      <c r="A18" s="37" t="s">
        <v>331</v>
      </c>
      <c r="B18" s="227"/>
      <c r="C18" s="227"/>
      <c r="D18" s="235"/>
    </row>
    <row r="19" spans="1:5" ht="15" customHeight="1">
      <c r="A19" s="35" t="s">
        <v>48</v>
      </c>
      <c r="B19" s="227">
        <v>1.6</v>
      </c>
      <c r="C19" s="227">
        <v>-1.8</v>
      </c>
      <c r="D19" s="236" t="s">
        <v>750</v>
      </c>
    </row>
    <row r="20" spans="1:5" ht="15" customHeight="1">
      <c r="A20" s="37" t="s">
        <v>332</v>
      </c>
      <c r="B20" s="227"/>
      <c r="C20" s="194"/>
      <c r="D20" s="237"/>
    </row>
    <row r="21" spans="1:5" ht="15" customHeight="1">
      <c r="A21" s="35" t="s">
        <v>833</v>
      </c>
      <c r="B21" s="227">
        <v>1.6</v>
      </c>
      <c r="C21" s="234">
        <v>-4</v>
      </c>
      <c r="D21" s="236" t="s">
        <v>750</v>
      </c>
    </row>
    <row r="22" spans="1:5" ht="15" customHeight="1">
      <c r="A22" s="37" t="s">
        <v>333</v>
      </c>
      <c r="B22" s="227"/>
      <c r="C22" s="227"/>
      <c r="D22" s="175"/>
    </row>
    <row r="23" spans="1:5" ht="15" customHeight="1">
      <c r="A23" s="39" t="s">
        <v>834</v>
      </c>
      <c r="B23" s="229">
        <v>830779</v>
      </c>
      <c r="C23" s="229">
        <v>39833</v>
      </c>
      <c r="D23" s="175">
        <v>4.8</v>
      </c>
    </row>
    <row r="24" spans="1:5" ht="15" customHeight="1">
      <c r="A24" s="37" t="s">
        <v>835</v>
      </c>
      <c r="B24" s="229"/>
      <c r="C24" s="229"/>
      <c r="D24" s="175"/>
    </row>
    <row r="25" spans="1:5" ht="15" customHeight="1">
      <c r="A25" s="35" t="s">
        <v>120</v>
      </c>
      <c r="B25" s="229">
        <v>421966</v>
      </c>
      <c r="C25" s="229">
        <v>19205</v>
      </c>
      <c r="D25" s="175">
        <v>4.5999999999999996</v>
      </c>
    </row>
    <row r="26" spans="1:5" ht="15" customHeight="1">
      <c r="A26" s="37" t="s">
        <v>335</v>
      </c>
      <c r="B26" s="229"/>
      <c r="C26" s="229"/>
      <c r="D26" s="175"/>
    </row>
    <row r="27" spans="1:5" ht="15" customHeight="1">
      <c r="A27" s="39" t="s">
        <v>121</v>
      </c>
      <c r="B27" s="229"/>
      <c r="C27" s="229"/>
      <c r="D27" s="175"/>
    </row>
    <row r="28" spans="1:5" ht="15" customHeight="1">
      <c r="A28" s="37" t="s">
        <v>336</v>
      </c>
      <c r="B28" s="229"/>
      <c r="C28" s="229"/>
      <c r="D28" s="175"/>
    </row>
    <row r="29" spans="1:5" ht="15" customHeight="1">
      <c r="A29" s="39" t="s">
        <v>213</v>
      </c>
      <c r="B29" s="229">
        <v>256423</v>
      </c>
      <c r="C29" s="229">
        <v>14404</v>
      </c>
      <c r="D29" s="175">
        <v>5.6</v>
      </c>
    </row>
    <row r="30" spans="1:5" ht="15" customHeight="1">
      <c r="A30" s="40" t="s">
        <v>836</v>
      </c>
      <c r="B30" s="229"/>
      <c r="C30" s="229"/>
      <c r="D30" s="175"/>
    </row>
    <row r="31" spans="1:5" ht="15" customHeight="1">
      <c r="A31" s="39" t="s">
        <v>837</v>
      </c>
      <c r="B31" s="229">
        <v>228857</v>
      </c>
      <c r="C31" s="229">
        <v>9261</v>
      </c>
      <c r="D31" s="175">
        <v>4</v>
      </c>
    </row>
    <row r="32" spans="1:5" ht="15" customHeight="1">
      <c r="A32" s="40" t="s">
        <v>838</v>
      </c>
      <c r="B32" s="229"/>
      <c r="C32" s="229"/>
      <c r="D32" s="175"/>
    </row>
    <row r="33" spans="1:6" ht="15" customHeight="1">
      <c r="A33" s="39" t="s">
        <v>839</v>
      </c>
      <c r="B33" s="229">
        <v>31687</v>
      </c>
      <c r="C33" s="229">
        <v>1064</v>
      </c>
      <c r="D33" s="175">
        <v>3.4</v>
      </c>
    </row>
    <row r="34" spans="1:6" ht="15" customHeight="1">
      <c r="A34" s="37" t="s">
        <v>840</v>
      </c>
      <c r="B34" s="229"/>
      <c r="C34" s="229"/>
      <c r="D34" s="175"/>
    </row>
    <row r="35" spans="1:6" ht="15" customHeight="1">
      <c r="A35" s="39" t="s">
        <v>539</v>
      </c>
      <c r="B35" s="229">
        <v>71489</v>
      </c>
      <c r="C35" s="229">
        <v>2933</v>
      </c>
      <c r="D35" s="175">
        <v>4.0999999999999996</v>
      </c>
    </row>
    <row r="36" spans="1:6" ht="15" customHeight="1">
      <c r="A36" s="37" t="s">
        <v>337</v>
      </c>
      <c r="B36" s="229"/>
      <c r="C36" s="229"/>
      <c r="D36" s="175"/>
    </row>
    <row r="37" spans="1:6" ht="15" customHeight="1">
      <c r="A37" s="35" t="s">
        <v>49</v>
      </c>
      <c r="B37" s="229">
        <v>41157</v>
      </c>
      <c r="C37" s="229">
        <v>1830</v>
      </c>
      <c r="D37" s="175">
        <v>4.4000000000000004</v>
      </c>
      <c r="E37" s="15"/>
    </row>
    <row r="38" spans="1:6" ht="15" customHeight="1">
      <c r="A38" s="37" t="s">
        <v>334</v>
      </c>
      <c r="B38" s="229"/>
      <c r="C38" s="229"/>
      <c r="D38" s="175"/>
    </row>
    <row r="39" spans="1:6" ht="15" customHeight="1">
      <c r="A39" s="41" t="s">
        <v>122</v>
      </c>
      <c r="B39" s="42"/>
      <c r="C39" s="42"/>
      <c r="D39" s="238"/>
    </row>
    <row r="40" spans="1:6" ht="15" customHeight="1">
      <c r="A40" s="43" t="s">
        <v>706</v>
      </c>
      <c r="B40" s="42"/>
      <c r="C40" s="42"/>
      <c r="D40" s="238"/>
    </row>
    <row r="41" spans="1:6" ht="15" customHeight="1">
      <c r="A41" s="35" t="s">
        <v>50</v>
      </c>
      <c r="B41" s="229">
        <v>39.9</v>
      </c>
      <c r="C41" s="229">
        <v>45.5</v>
      </c>
      <c r="D41" s="175" t="s">
        <v>750</v>
      </c>
    </row>
    <row r="42" spans="1:6" ht="15" customHeight="1">
      <c r="A42" s="37" t="s">
        <v>707</v>
      </c>
      <c r="B42" s="229"/>
      <c r="C42" s="229"/>
      <c r="D42" s="175"/>
      <c r="E42" s="416"/>
    </row>
    <row r="43" spans="1:6" ht="15" customHeight="1">
      <c r="A43" s="35" t="s">
        <v>51</v>
      </c>
      <c r="B43" s="229">
        <v>13.6</v>
      </c>
      <c r="C43" s="229">
        <v>9.1</v>
      </c>
      <c r="D43" s="175" t="s">
        <v>750</v>
      </c>
      <c r="E43" s="416"/>
      <c r="F43" s="416"/>
    </row>
    <row r="44" spans="1:6" ht="15" customHeight="1">
      <c r="A44" s="44" t="s">
        <v>708</v>
      </c>
      <c r="B44" s="230"/>
      <c r="C44" s="230"/>
      <c r="D44" s="175"/>
      <c r="E44" s="416"/>
    </row>
    <row r="45" spans="1:6" ht="15" customHeight="1">
      <c r="A45" s="35" t="s">
        <v>540</v>
      </c>
      <c r="B45" s="229">
        <v>4.7</v>
      </c>
      <c r="C45" s="229">
        <v>5.2</v>
      </c>
      <c r="D45" s="175" t="s">
        <v>750</v>
      </c>
      <c r="E45" s="416"/>
    </row>
    <row r="46" spans="1:6" ht="15" customHeight="1">
      <c r="A46" s="45" t="s">
        <v>338</v>
      </c>
      <c r="B46" s="229"/>
      <c r="C46" s="229"/>
      <c r="D46" s="239"/>
    </row>
    <row r="47" spans="1:6" ht="15" customHeight="1">
      <c r="A47" s="39" t="s">
        <v>841</v>
      </c>
      <c r="B47" s="229">
        <v>4678.95</v>
      </c>
      <c r="C47" s="229">
        <v>4161.78</v>
      </c>
      <c r="D47" s="175">
        <v>88.9</v>
      </c>
    </row>
    <row r="48" spans="1:6" ht="15" customHeight="1">
      <c r="A48" s="37" t="s">
        <v>842</v>
      </c>
      <c r="B48" s="229"/>
      <c r="C48" s="229"/>
      <c r="D48" s="175"/>
    </row>
    <row r="49" spans="1:6" ht="15" customHeight="1">
      <c r="A49" s="35" t="s">
        <v>1084</v>
      </c>
      <c r="B49" s="229">
        <v>805895</v>
      </c>
      <c r="C49" s="229">
        <v>30305</v>
      </c>
      <c r="D49" s="175">
        <v>3.8</v>
      </c>
    </row>
    <row r="50" spans="1:6" ht="15" customHeight="1">
      <c r="A50" s="36" t="s">
        <v>1085</v>
      </c>
      <c r="B50" s="229"/>
      <c r="C50" s="229"/>
      <c r="D50" s="175"/>
    </row>
    <row r="51" spans="1:6" ht="15" customHeight="1">
      <c r="A51" s="35" t="s">
        <v>1086</v>
      </c>
      <c r="B51" s="229">
        <v>18216</v>
      </c>
      <c r="C51" s="229">
        <v>19942</v>
      </c>
      <c r="D51" s="175">
        <v>109.5</v>
      </c>
    </row>
    <row r="52" spans="1:6" ht="15" customHeight="1">
      <c r="A52" s="36" t="s">
        <v>843</v>
      </c>
      <c r="B52" s="229"/>
      <c r="C52" s="229"/>
      <c r="D52" s="175"/>
    </row>
    <row r="53" spans="1:6" s="217" customFormat="1" ht="15" customHeight="1">
      <c r="A53" s="47" t="s">
        <v>1088</v>
      </c>
      <c r="B53" s="46"/>
      <c r="C53" s="46"/>
      <c r="D53" s="175"/>
      <c r="E53" s="417"/>
      <c r="F53" s="418"/>
    </row>
    <row r="54" spans="1:6" s="217" customFormat="1" ht="15" customHeight="1">
      <c r="A54" s="47" t="s">
        <v>1087</v>
      </c>
      <c r="B54" s="229">
        <v>149548</v>
      </c>
      <c r="C54" s="229">
        <v>5087</v>
      </c>
      <c r="D54" s="175">
        <v>3.4</v>
      </c>
      <c r="E54" s="417"/>
      <c r="F54" s="418"/>
    </row>
    <row r="55" spans="1:6" s="217" customFormat="1" ht="15" customHeight="1">
      <c r="A55" s="48" t="s">
        <v>1089</v>
      </c>
      <c r="B55" s="229"/>
      <c r="C55" s="229"/>
      <c r="D55" s="175"/>
      <c r="E55" s="417"/>
      <c r="F55" s="418"/>
    </row>
    <row r="56" spans="1:6" ht="15" customHeight="1">
      <c r="A56" s="47" t="s">
        <v>1090</v>
      </c>
      <c r="B56" s="227">
        <v>203429</v>
      </c>
      <c r="C56" s="227">
        <v>4661</v>
      </c>
      <c r="D56" s="175">
        <v>2.2999999999999998</v>
      </c>
    </row>
    <row r="57" spans="1:6" s="217" customFormat="1" ht="15" customHeight="1">
      <c r="A57" s="50" t="s">
        <v>1229</v>
      </c>
      <c r="B57" s="227"/>
      <c r="C57" s="227"/>
      <c r="D57" s="175"/>
      <c r="E57" s="419"/>
      <c r="F57" s="418"/>
    </row>
    <row r="58" spans="1:6" s="217" customFormat="1" ht="15" customHeight="1">
      <c r="A58" s="49" t="s">
        <v>1154</v>
      </c>
      <c r="B58" s="227">
        <v>19301</v>
      </c>
      <c r="C58" s="227">
        <v>982</v>
      </c>
      <c r="D58" s="235">
        <v>5.0999999999999996</v>
      </c>
      <c r="E58" s="419"/>
      <c r="F58" s="418"/>
    </row>
    <row r="59" spans="1:6" s="217" customFormat="1" ht="15" customHeight="1">
      <c r="A59" s="47" t="s">
        <v>1304</v>
      </c>
      <c r="B59" s="227"/>
      <c r="C59" s="227"/>
      <c r="D59" s="235"/>
      <c r="E59" s="419"/>
      <c r="F59" s="418"/>
    </row>
    <row r="60" spans="1:6" s="217" customFormat="1" ht="15" customHeight="1">
      <c r="A60" s="48" t="s">
        <v>1091</v>
      </c>
      <c r="B60" s="227"/>
      <c r="C60" s="227"/>
      <c r="D60" s="235"/>
      <c r="E60" s="419"/>
      <c r="F60" s="418"/>
    </row>
    <row r="61" spans="1:6" s="217" customFormat="1" ht="15" customHeight="1">
      <c r="A61" s="48" t="s">
        <v>1305</v>
      </c>
      <c r="B61" s="227"/>
      <c r="C61" s="227"/>
      <c r="D61" s="235"/>
      <c r="E61" s="419"/>
      <c r="F61" s="418"/>
    </row>
    <row r="62" spans="1:6" ht="15" customHeight="1">
      <c r="A62" s="39" t="s">
        <v>844</v>
      </c>
      <c r="B62" s="227">
        <v>105963</v>
      </c>
      <c r="C62" s="227">
        <v>3990</v>
      </c>
      <c r="D62" s="235">
        <v>3.8</v>
      </c>
    </row>
    <row r="63" spans="1:6" ht="15" customHeight="1">
      <c r="A63" s="37" t="s">
        <v>845</v>
      </c>
      <c r="B63" s="227"/>
      <c r="C63" s="227"/>
      <c r="D63" s="235"/>
    </row>
    <row r="64" spans="1:6" ht="15" customHeight="1">
      <c r="A64" s="39" t="s">
        <v>1243</v>
      </c>
      <c r="B64" s="56"/>
      <c r="C64" s="56"/>
      <c r="D64" s="240"/>
    </row>
    <row r="65" spans="1:4" ht="15" customHeight="1">
      <c r="A65" s="45" t="s">
        <v>1244</v>
      </c>
      <c r="B65" s="56"/>
      <c r="C65" s="56"/>
      <c r="D65" s="240"/>
    </row>
    <row r="66" spans="1:4" ht="15" customHeight="1">
      <c r="A66" s="35" t="s">
        <v>90</v>
      </c>
      <c r="B66" s="227">
        <v>287111</v>
      </c>
      <c r="C66" s="227">
        <v>8277</v>
      </c>
      <c r="D66" s="235">
        <v>3</v>
      </c>
    </row>
    <row r="67" spans="1:4" ht="15" customHeight="1">
      <c r="A67" s="37" t="s">
        <v>709</v>
      </c>
      <c r="B67" s="227"/>
      <c r="C67" s="227"/>
      <c r="D67" s="235"/>
    </row>
    <row r="68" spans="1:4" ht="15" customHeight="1">
      <c r="A68" s="35" t="s">
        <v>91</v>
      </c>
      <c r="B68" s="227">
        <v>32549</v>
      </c>
      <c r="C68" s="227">
        <v>1123</v>
      </c>
      <c r="D68" s="235">
        <v>3.5</v>
      </c>
    </row>
    <row r="69" spans="1:4" ht="15" customHeight="1">
      <c r="A69" s="37" t="s">
        <v>710</v>
      </c>
      <c r="B69" s="227"/>
      <c r="C69" s="227"/>
      <c r="D69" s="235"/>
    </row>
    <row r="70" spans="1:4" ht="15" customHeight="1">
      <c r="A70" s="39" t="s">
        <v>1092</v>
      </c>
      <c r="B70" s="227">
        <v>118907</v>
      </c>
      <c r="C70" s="227">
        <v>9631</v>
      </c>
      <c r="D70" s="235">
        <v>8.1</v>
      </c>
    </row>
    <row r="71" spans="1:4" ht="15" customHeight="1">
      <c r="A71" s="37" t="s">
        <v>1306</v>
      </c>
      <c r="B71" s="227"/>
      <c r="C71" s="227"/>
      <c r="D71" s="235"/>
    </row>
    <row r="72" spans="1:4" ht="15" customHeight="1">
      <c r="A72" s="39" t="s">
        <v>846</v>
      </c>
      <c r="B72" s="227">
        <v>17387</v>
      </c>
      <c r="C72" s="227">
        <v>1711</v>
      </c>
      <c r="D72" s="235">
        <v>9.8000000000000007</v>
      </c>
    </row>
    <row r="73" spans="1:4" ht="15" customHeight="1">
      <c r="A73" s="37" t="s">
        <v>847</v>
      </c>
      <c r="B73" s="227"/>
      <c r="C73" s="227"/>
      <c r="D73" s="235"/>
    </row>
    <row r="74" spans="1:4" ht="15" customHeight="1">
      <c r="A74" s="35" t="s">
        <v>1383</v>
      </c>
      <c r="B74" s="227">
        <v>150137</v>
      </c>
      <c r="C74" s="227">
        <v>4865</v>
      </c>
      <c r="D74" s="235">
        <v>3.2</v>
      </c>
    </row>
    <row r="75" spans="1:4" ht="15" customHeight="1">
      <c r="A75" s="45" t="s">
        <v>1230</v>
      </c>
      <c r="B75" s="227"/>
      <c r="C75" s="227"/>
      <c r="D75" s="235"/>
    </row>
    <row r="76" spans="1:4" ht="15" customHeight="1">
      <c r="A76" s="35" t="s">
        <v>848</v>
      </c>
      <c r="B76" s="227">
        <v>1976</v>
      </c>
      <c r="C76" s="227">
        <v>79</v>
      </c>
      <c r="D76" s="235">
        <v>4</v>
      </c>
    </row>
    <row r="77" spans="1:4" ht="15" customHeight="1">
      <c r="A77" s="37" t="s">
        <v>1175</v>
      </c>
      <c r="B77" s="227"/>
      <c r="C77" s="227"/>
      <c r="D77" s="235"/>
    </row>
    <row r="78" spans="1:4" ht="15" customHeight="1">
      <c r="A78" s="35" t="s">
        <v>52</v>
      </c>
      <c r="B78" s="227">
        <v>1117</v>
      </c>
      <c r="C78" s="227">
        <v>57</v>
      </c>
      <c r="D78" s="235">
        <v>5.0999999999999996</v>
      </c>
    </row>
    <row r="79" spans="1:4" ht="15" customHeight="1">
      <c r="A79" s="37" t="s">
        <v>339</v>
      </c>
      <c r="B79" s="227"/>
      <c r="C79" s="227"/>
      <c r="D79" s="235"/>
    </row>
    <row r="80" spans="1:4" ht="15" customHeight="1">
      <c r="A80" s="35" t="s">
        <v>1231</v>
      </c>
      <c r="B80" s="227">
        <v>10205</v>
      </c>
      <c r="C80" s="227">
        <v>557</v>
      </c>
      <c r="D80" s="235">
        <v>5.5</v>
      </c>
    </row>
    <row r="81" spans="1:5" ht="15" customHeight="1">
      <c r="A81" s="37" t="s">
        <v>340</v>
      </c>
      <c r="B81" s="227"/>
      <c r="C81" s="227"/>
      <c r="D81" s="235" t="s">
        <v>1203</v>
      </c>
    </row>
    <row r="82" spans="1:5" s="421" customFormat="1" ht="15" customHeight="1">
      <c r="A82" s="39" t="s">
        <v>321</v>
      </c>
      <c r="B82" s="227">
        <v>719</v>
      </c>
      <c r="C82" s="227">
        <v>11</v>
      </c>
      <c r="D82" s="235">
        <v>1.5</v>
      </c>
      <c r="E82" s="420"/>
    </row>
    <row r="83" spans="1:5" s="421" customFormat="1" ht="15" customHeight="1">
      <c r="A83" s="45" t="s">
        <v>341</v>
      </c>
      <c r="B83" s="227"/>
      <c r="C83" s="227"/>
      <c r="D83" s="235"/>
      <c r="E83" s="420"/>
    </row>
    <row r="84" spans="1:5" ht="15" customHeight="1">
      <c r="A84" s="39" t="s">
        <v>1093</v>
      </c>
      <c r="B84" s="227">
        <v>11177176</v>
      </c>
      <c r="C84" s="227">
        <v>351678</v>
      </c>
      <c r="D84" s="235">
        <v>3.1</v>
      </c>
    </row>
    <row r="85" spans="1:5" s="421" customFormat="1" ht="15" customHeight="1">
      <c r="A85" s="45" t="s">
        <v>342</v>
      </c>
      <c r="B85" s="227"/>
      <c r="C85" s="227"/>
      <c r="D85" s="235"/>
      <c r="E85" s="420"/>
    </row>
    <row r="86" spans="1:5" ht="15" customHeight="1">
      <c r="A86" s="35" t="s">
        <v>53</v>
      </c>
      <c r="B86" s="227">
        <v>135</v>
      </c>
      <c r="C86" s="227">
        <v>3</v>
      </c>
      <c r="D86" s="235">
        <v>2.2000000000000002</v>
      </c>
    </row>
    <row r="87" spans="1:5" ht="15" customHeight="1">
      <c r="A87" s="37" t="s">
        <v>494</v>
      </c>
      <c r="B87" s="227"/>
      <c r="C87" s="227"/>
      <c r="D87" s="235"/>
    </row>
    <row r="88" spans="1:5" ht="15" customHeight="1">
      <c r="A88" s="35" t="s">
        <v>54</v>
      </c>
      <c r="B88" s="227">
        <v>10503033</v>
      </c>
      <c r="C88" s="227">
        <v>30041</v>
      </c>
      <c r="D88" s="235">
        <v>0.3</v>
      </c>
    </row>
    <row r="89" spans="1:5" ht="15" customHeight="1">
      <c r="A89" s="37" t="s">
        <v>343</v>
      </c>
      <c r="B89" s="227"/>
      <c r="C89" s="227"/>
      <c r="D89" s="235"/>
    </row>
    <row r="90" spans="1:5" ht="15" customHeight="1">
      <c r="A90" s="35" t="s">
        <v>55</v>
      </c>
      <c r="B90" s="227">
        <v>44</v>
      </c>
      <c r="C90" s="227">
        <v>3</v>
      </c>
      <c r="D90" s="235">
        <v>6.8</v>
      </c>
    </row>
    <row r="91" spans="1:5" ht="15" customHeight="1">
      <c r="A91" s="37" t="s">
        <v>1307</v>
      </c>
      <c r="B91" s="227"/>
      <c r="C91" s="227"/>
      <c r="D91" s="235"/>
    </row>
    <row r="92" spans="1:5" ht="15" customHeight="1">
      <c r="A92" s="35" t="s">
        <v>56</v>
      </c>
      <c r="B92" s="227">
        <v>4978679</v>
      </c>
      <c r="C92" s="227">
        <v>364953</v>
      </c>
      <c r="D92" s="235">
        <v>7.3</v>
      </c>
    </row>
    <row r="93" spans="1:5" ht="15" customHeight="1">
      <c r="A93" s="37" t="s">
        <v>1308</v>
      </c>
      <c r="B93" s="227"/>
      <c r="C93" s="227"/>
      <c r="D93" s="235"/>
    </row>
    <row r="94" spans="1:5" ht="15" customHeight="1">
      <c r="A94" s="35" t="s">
        <v>57</v>
      </c>
      <c r="B94" s="227">
        <v>1510</v>
      </c>
      <c r="C94" s="227">
        <v>12</v>
      </c>
      <c r="D94" s="235">
        <v>0.8</v>
      </c>
    </row>
    <row r="95" spans="1:5" ht="15" customHeight="1">
      <c r="A95" s="37" t="s">
        <v>344</v>
      </c>
      <c r="B95" s="227"/>
      <c r="C95" s="227"/>
      <c r="D95" s="235"/>
    </row>
    <row r="96" spans="1:5" ht="15" customHeight="1">
      <c r="A96" s="35" t="s">
        <v>123</v>
      </c>
      <c r="B96" s="227">
        <v>374</v>
      </c>
      <c r="C96" s="227">
        <v>8</v>
      </c>
      <c r="D96" s="235">
        <v>2.1</v>
      </c>
    </row>
    <row r="97" spans="1:4" ht="15" customHeight="1">
      <c r="A97" s="51" t="s">
        <v>849</v>
      </c>
      <c r="B97" s="227"/>
      <c r="C97" s="227"/>
      <c r="D97" s="235"/>
    </row>
    <row r="98" spans="1:4" ht="15" customHeight="1">
      <c r="A98" s="35" t="s">
        <v>58</v>
      </c>
      <c r="B98" s="227">
        <v>5207352</v>
      </c>
      <c r="C98" s="227">
        <v>49423</v>
      </c>
      <c r="D98" s="235">
        <v>0.9</v>
      </c>
    </row>
    <row r="99" spans="1:4" ht="15" customHeight="1">
      <c r="A99" s="37" t="s">
        <v>346</v>
      </c>
      <c r="B99" s="227"/>
      <c r="C99" s="227"/>
      <c r="D99" s="235"/>
    </row>
    <row r="100" spans="1:4" ht="15" customHeight="1">
      <c r="A100" s="35" t="s">
        <v>124</v>
      </c>
      <c r="B100" s="227">
        <v>1504318</v>
      </c>
      <c r="C100" s="227">
        <v>8436</v>
      </c>
      <c r="D100" s="235">
        <v>0.6</v>
      </c>
    </row>
    <row r="101" spans="1:4" ht="15" customHeight="1">
      <c r="A101" s="51" t="s">
        <v>850</v>
      </c>
      <c r="B101" s="227"/>
      <c r="C101" s="227"/>
      <c r="D101" s="235"/>
    </row>
    <row r="102" spans="1:4" ht="15" customHeight="1">
      <c r="A102" s="35" t="s">
        <v>4</v>
      </c>
      <c r="B102" s="227">
        <v>13918770</v>
      </c>
      <c r="C102" s="227">
        <v>85993</v>
      </c>
      <c r="D102" s="235">
        <v>0.6</v>
      </c>
    </row>
    <row r="103" spans="1:4" ht="15" customHeight="1">
      <c r="A103" s="37" t="s">
        <v>347</v>
      </c>
      <c r="B103" s="227"/>
      <c r="C103" s="227"/>
      <c r="D103" s="235"/>
    </row>
    <row r="104" spans="1:4" ht="15" customHeight="1">
      <c r="A104" s="35" t="s">
        <v>125</v>
      </c>
      <c r="B104" s="227">
        <v>3652754</v>
      </c>
      <c r="C104" s="227">
        <v>14465</v>
      </c>
      <c r="D104" s="235">
        <v>0.4</v>
      </c>
    </row>
    <row r="105" spans="1:4" ht="15" customHeight="1">
      <c r="A105" s="51" t="s">
        <v>851</v>
      </c>
      <c r="B105" s="227"/>
      <c r="C105" s="227"/>
      <c r="D105" s="235"/>
    </row>
    <row r="106" spans="1:4" ht="15" customHeight="1">
      <c r="A106" s="35" t="s">
        <v>59</v>
      </c>
      <c r="B106" s="227">
        <v>18220</v>
      </c>
      <c r="C106" s="227">
        <v>241</v>
      </c>
      <c r="D106" s="235">
        <v>1.3</v>
      </c>
    </row>
    <row r="107" spans="1:4" ht="15" customHeight="1">
      <c r="A107" s="37" t="s">
        <v>348</v>
      </c>
      <c r="B107" s="227"/>
      <c r="C107" s="227"/>
      <c r="D107" s="235"/>
    </row>
    <row r="108" spans="1:4" ht="15" customHeight="1">
      <c r="A108" s="35" t="s">
        <v>5</v>
      </c>
      <c r="B108" s="227">
        <v>21003</v>
      </c>
      <c r="C108" s="227">
        <v>306</v>
      </c>
      <c r="D108" s="235">
        <v>1.5</v>
      </c>
    </row>
    <row r="109" spans="1:4" ht="15" customHeight="1">
      <c r="A109" s="37" t="s">
        <v>349</v>
      </c>
      <c r="B109" s="227"/>
      <c r="C109" s="227"/>
      <c r="D109" s="235"/>
    </row>
    <row r="110" spans="1:4" ht="15" customHeight="1">
      <c r="A110" s="52" t="s">
        <v>126</v>
      </c>
      <c r="B110" s="427"/>
      <c r="C110" s="427"/>
      <c r="D110" s="428"/>
    </row>
    <row r="111" spans="1:4" ht="15" customHeight="1">
      <c r="A111" s="39" t="s">
        <v>852</v>
      </c>
      <c r="B111" s="227">
        <v>23546</v>
      </c>
      <c r="C111" s="227">
        <v>323</v>
      </c>
      <c r="D111" s="235">
        <v>1.4</v>
      </c>
    </row>
    <row r="112" spans="1:4" ht="15" customHeight="1">
      <c r="A112" s="37" t="s">
        <v>480</v>
      </c>
      <c r="B112" s="227"/>
      <c r="C112" s="227"/>
      <c r="D112" s="235"/>
    </row>
    <row r="113" spans="1:4" ht="15" customHeight="1">
      <c r="A113" s="53" t="s">
        <v>853</v>
      </c>
      <c r="B113" s="227"/>
      <c r="C113" s="227"/>
      <c r="D113" s="235"/>
    </row>
    <row r="114" spans="1:4" ht="15" customHeight="1">
      <c r="A114" s="52" t="s">
        <v>60</v>
      </c>
      <c r="B114" s="46"/>
      <c r="C114" s="46"/>
      <c r="D114" s="238"/>
    </row>
    <row r="115" spans="1:4" ht="15" customHeight="1">
      <c r="A115" s="39" t="s">
        <v>61</v>
      </c>
      <c r="B115" s="46"/>
      <c r="C115" s="46"/>
      <c r="D115" s="238"/>
    </row>
    <row r="116" spans="1:4" ht="15" customHeight="1">
      <c r="A116" s="52" t="s">
        <v>62</v>
      </c>
      <c r="B116" s="46"/>
      <c r="C116" s="46"/>
      <c r="D116" s="238"/>
    </row>
    <row r="117" spans="1:4" ht="15" customHeight="1">
      <c r="A117" s="45" t="s">
        <v>482</v>
      </c>
      <c r="B117" s="46"/>
      <c r="C117" s="46"/>
      <c r="D117" s="238"/>
    </row>
    <row r="118" spans="1:4" ht="15" customHeight="1">
      <c r="A118" s="48" t="s">
        <v>483</v>
      </c>
      <c r="B118" s="46"/>
      <c r="C118" s="46"/>
      <c r="D118" s="238"/>
    </row>
    <row r="119" spans="1:4" ht="15" customHeight="1">
      <c r="A119" s="35" t="s">
        <v>324</v>
      </c>
      <c r="B119" s="229">
        <v>1841</v>
      </c>
      <c r="C119" s="231">
        <v>268</v>
      </c>
      <c r="D119" s="175">
        <v>14.6</v>
      </c>
    </row>
    <row r="120" spans="1:4" ht="15" customHeight="1">
      <c r="A120" s="51" t="s">
        <v>854</v>
      </c>
      <c r="B120" s="229"/>
      <c r="C120" s="231"/>
      <c r="D120" s="175"/>
    </row>
    <row r="121" spans="1:4" ht="15" customHeight="1">
      <c r="A121" s="35" t="s">
        <v>63</v>
      </c>
      <c r="B121" s="229">
        <v>82763</v>
      </c>
      <c r="C121" s="231">
        <v>7254</v>
      </c>
      <c r="D121" s="175">
        <v>8.8000000000000007</v>
      </c>
    </row>
    <row r="122" spans="1:4" ht="15" customHeight="1">
      <c r="A122" s="51" t="s">
        <v>855</v>
      </c>
      <c r="B122" s="229"/>
      <c r="C122" s="231"/>
      <c r="D122" s="175"/>
    </row>
    <row r="123" spans="1:4" ht="15" customHeight="1">
      <c r="A123" s="52" t="s">
        <v>64</v>
      </c>
      <c r="B123" s="46"/>
      <c r="C123" s="46"/>
      <c r="D123" s="238"/>
    </row>
    <row r="124" spans="1:4" ht="15" customHeight="1">
      <c r="A124" s="52" t="s">
        <v>127</v>
      </c>
      <c r="B124" s="46"/>
      <c r="C124" s="46"/>
      <c r="D124" s="238"/>
    </row>
    <row r="125" spans="1:4" ht="15" customHeight="1">
      <c r="A125" s="52" t="s">
        <v>856</v>
      </c>
      <c r="B125" s="229">
        <v>274.7</v>
      </c>
      <c r="C125" s="229">
        <v>10.199999999999999</v>
      </c>
      <c r="D125" s="175">
        <v>3.7</v>
      </c>
    </row>
    <row r="126" spans="1:4" ht="15" customHeight="1">
      <c r="A126" s="45" t="s">
        <v>350</v>
      </c>
      <c r="B126" s="229"/>
      <c r="C126" s="229"/>
      <c r="D126" s="175"/>
    </row>
    <row r="127" spans="1:4" ht="15" customHeight="1">
      <c r="A127" s="45" t="s">
        <v>351</v>
      </c>
      <c r="B127" s="229"/>
      <c r="C127" s="229"/>
      <c r="D127" s="175"/>
    </row>
    <row r="128" spans="1:4" ht="15" customHeight="1">
      <c r="A128" s="53" t="s">
        <v>857</v>
      </c>
      <c r="B128" s="229"/>
      <c r="C128" s="229"/>
      <c r="D128" s="175"/>
    </row>
    <row r="129" spans="1:5" ht="15" customHeight="1">
      <c r="A129" s="52" t="s">
        <v>65</v>
      </c>
      <c r="B129" s="46"/>
      <c r="C129" s="46"/>
      <c r="D129" s="238"/>
    </row>
    <row r="130" spans="1:5" ht="15" customHeight="1">
      <c r="A130" s="35" t="s">
        <v>66</v>
      </c>
      <c r="B130" s="229">
        <v>6306.7</v>
      </c>
      <c r="C130" s="229">
        <v>105.8</v>
      </c>
      <c r="D130" s="175">
        <v>1.7</v>
      </c>
    </row>
    <row r="131" spans="1:5" ht="15" customHeight="1">
      <c r="A131" s="37" t="s">
        <v>484</v>
      </c>
      <c r="B131" s="229"/>
      <c r="C131" s="229"/>
      <c r="D131" s="175"/>
    </row>
    <row r="132" spans="1:5" ht="15" customHeight="1">
      <c r="A132" s="53" t="s">
        <v>1094</v>
      </c>
      <c r="B132" s="229"/>
      <c r="C132" s="229"/>
      <c r="D132" s="175"/>
    </row>
    <row r="133" spans="1:5" ht="15" customHeight="1">
      <c r="A133" s="52" t="s">
        <v>485</v>
      </c>
      <c r="B133" s="46"/>
      <c r="C133" s="46"/>
      <c r="D133" s="175"/>
    </row>
    <row r="134" spans="1:5" ht="15" customHeight="1">
      <c r="A134" s="35" t="s">
        <v>486</v>
      </c>
      <c r="B134" s="241">
        <v>804507</v>
      </c>
      <c r="C134" s="229">
        <v>9.5</v>
      </c>
      <c r="D134" s="175">
        <v>0</v>
      </c>
    </row>
    <row r="135" spans="1:5" ht="15" customHeight="1">
      <c r="A135" s="37" t="s">
        <v>352</v>
      </c>
      <c r="B135" s="241"/>
      <c r="C135" s="229"/>
      <c r="D135" s="175"/>
    </row>
    <row r="136" spans="1:5" ht="15" customHeight="1">
      <c r="A136" s="45" t="s">
        <v>353</v>
      </c>
      <c r="B136" s="241"/>
      <c r="C136" s="229"/>
      <c r="D136" s="175"/>
    </row>
    <row r="137" spans="1:5" ht="15" customHeight="1">
      <c r="A137" s="52" t="s">
        <v>858</v>
      </c>
      <c r="B137" s="241">
        <v>435244</v>
      </c>
      <c r="C137" s="229">
        <v>276.3</v>
      </c>
      <c r="D137" s="175">
        <v>0.1</v>
      </c>
    </row>
    <row r="138" spans="1:5" ht="15" customHeight="1">
      <c r="A138" s="45" t="s">
        <v>859</v>
      </c>
      <c r="B138" s="229"/>
      <c r="C138" s="229"/>
      <c r="D138" s="175"/>
    </row>
    <row r="139" spans="1:5" ht="15" customHeight="1">
      <c r="A139" s="35" t="s">
        <v>1095</v>
      </c>
      <c r="B139" s="227">
        <v>10766.6</v>
      </c>
      <c r="C139" s="227">
        <v>558.5</v>
      </c>
      <c r="D139" s="235">
        <v>5.2</v>
      </c>
    </row>
    <row r="140" spans="1:5" ht="15" customHeight="1">
      <c r="A140" s="37" t="s">
        <v>860</v>
      </c>
      <c r="B140" s="227"/>
      <c r="C140" s="227"/>
      <c r="D140" s="235"/>
    </row>
    <row r="141" spans="1:5" ht="15" customHeight="1">
      <c r="A141" s="35" t="s">
        <v>128</v>
      </c>
      <c r="B141" s="227">
        <v>3180</v>
      </c>
      <c r="C141" s="227">
        <v>5084</v>
      </c>
      <c r="D141" s="235">
        <v>159.9</v>
      </c>
      <c r="E141" s="422"/>
    </row>
    <row r="142" spans="1:5" ht="15" customHeight="1">
      <c r="A142" s="51" t="s">
        <v>861</v>
      </c>
      <c r="B142" s="227"/>
      <c r="C142" s="227"/>
      <c r="D142" s="235"/>
    </row>
    <row r="143" spans="1:5" ht="15" customHeight="1">
      <c r="A143" s="39" t="s">
        <v>1096</v>
      </c>
      <c r="B143" s="229">
        <v>6878</v>
      </c>
      <c r="C143" s="229">
        <v>6224</v>
      </c>
      <c r="D143" s="235">
        <v>90.5</v>
      </c>
    </row>
    <row r="144" spans="1:5" ht="15" customHeight="1">
      <c r="A144" s="37" t="s">
        <v>1097</v>
      </c>
      <c r="B144" s="56"/>
      <c r="C144" s="56"/>
      <c r="D144" s="235"/>
    </row>
    <row r="145" spans="1:6" ht="15" customHeight="1">
      <c r="A145" s="35" t="s">
        <v>78</v>
      </c>
      <c r="B145" s="229">
        <v>4344</v>
      </c>
      <c r="C145" s="229">
        <v>2852</v>
      </c>
      <c r="D145" s="235">
        <v>65.7</v>
      </c>
      <c r="E145" s="423"/>
      <c r="F145" s="423"/>
    </row>
    <row r="146" spans="1:6" ht="15" customHeight="1">
      <c r="A146" s="51" t="s">
        <v>862</v>
      </c>
      <c r="B146" s="229"/>
      <c r="C146" s="229"/>
      <c r="D146" s="235"/>
      <c r="E146" s="423"/>
      <c r="F146" s="423"/>
    </row>
    <row r="147" spans="1:6" ht="15" customHeight="1">
      <c r="A147" s="52" t="s">
        <v>1098</v>
      </c>
      <c r="B147" s="229">
        <v>7242</v>
      </c>
      <c r="C147" s="229">
        <v>7216</v>
      </c>
      <c r="D147" s="235">
        <v>99.6</v>
      </c>
    </row>
    <row r="148" spans="1:6" ht="15" customHeight="1">
      <c r="A148" s="37" t="s">
        <v>1099</v>
      </c>
      <c r="B148" s="46"/>
      <c r="C148" s="46"/>
      <c r="D148" s="235"/>
    </row>
    <row r="149" spans="1:6" ht="15" customHeight="1">
      <c r="A149" s="52" t="s">
        <v>129</v>
      </c>
      <c r="B149" s="227"/>
      <c r="C149" s="227"/>
      <c r="D149" s="235"/>
    </row>
    <row r="150" spans="1:6" ht="15" customHeight="1">
      <c r="A150" s="55" t="s">
        <v>863</v>
      </c>
      <c r="B150" s="227"/>
      <c r="C150" s="227"/>
      <c r="D150" s="235"/>
    </row>
    <row r="151" spans="1:6" ht="15" customHeight="1">
      <c r="A151" s="35" t="s">
        <v>67</v>
      </c>
      <c r="B151" s="227">
        <v>6177</v>
      </c>
      <c r="C151" s="227">
        <v>5938</v>
      </c>
      <c r="D151" s="235">
        <v>96.1</v>
      </c>
    </row>
    <row r="152" spans="1:6" ht="15" customHeight="1">
      <c r="A152" s="51" t="s">
        <v>864</v>
      </c>
      <c r="B152" s="227"/>
      <c r="C152" s="227"/>
      <c r="D152" s="235"/>
    </row>
    <row r="153" spans="1:6" ht="15" customHeight="1">
      <c r="A153" s="35" t="s">
        <v>68</v>
      </c>
      <c r="B153" s="227">
        <v>991</v>
      </c>
      <c r="C153" s="227">
        <v>1259</v>
      </c>
      <c r="D153" s="235">
        <v>127</v>
      </c>
    </row>
    <row r="154" spans="1:6" ht="15" customHeight="1">
      <c r="A154" s="37" t="s">
        <v>711</v>
      </c>
      <c r="B154" s="227"/>
      <c r="C154" s="227"/>
      <c r="D154" s="235"/>
    </row>
    <row r="155" spans="1:6" ht="15" customHeight="1">
      <c r="A155" s="52" t="s">
        <v>1101</v>
      </c>
      <c r="B155" s="56"/>
      <c r="C155" s="56"/>
      <c r="D155" s="240"/>
    </row>
    <row r="156" spans="1:6" ht="15" customHeight="1">
      <c r="A156" s="35" t="s">
        <v>1100</v>
      </c>
      <c r="B156" s="227">
        <v>391539</v>
      </c>
      <c r="C156" s="227">
        <v>11686</v>
      </c>
      <c r="D156" s="235">
        <v>3</v>
      </c>
    </row>
    <row r="157" spans="1:6" ht="15" customHeight="1">
      <c r="A157" s="37" t="s">
        <v>1103</v>
      </c>
      <c r="B157" s="227"/>
      <c r="C157" s="227"/>
      <c r="D157" s="235"/>
    </row>
    <row r="158" spans="1:6" ht="15" customHeight="1">
      <c r="A158" s="45" t="s">
        <v>1102</v>
      </c>
      <c r="B158" s="227"/>
      <c r="C158" s="227"/>
      <c r="D158" s="235"/>
    </row>
    <row r="159" spans="1:6" ht="15" customHeight="1">
      <c r="A159" s="52" t="s">
        <v>129</v>
      </c>
      <c r="B159" s="56"/>
      <c r="C159" s="56"/>
      <c r="D159" s="235"/>
    </row>
    <row r="160" spans="1:6" ht="15" customHeight="1">
      <c r="A160" s="55" t="s">
        <v>865</v>
      </c>
      <c r="B160" s="56"/>
      <c r="C160" s="56"/>
      <c r="D160" s="235"/>
    </row>
    <row r="161" spans="1:5" ht="15" customHeight="1">
      <c r="A161" s="35" t="s">
        <v>69</v>
      </c>
      <c r="B161" s="227">
        <v>41526</v>
      </c>
      <c r="C161" s="227">
        <v>1208</v>
      </c>
      <c r="D161" s="235">
        <v>2.9</v>
      </c>
    </row>
    <row r="162" spans="1:5" ht="15" customHeight="1">
      <c r="A162" s="51" t="s">
        <v>866</v>
      </c>
      <c r="B162" s="227"/>
      <c r="C162" s="227"/>
      <c r="D162" s="235"/>
    </row>
    <row r="163" spans="1:5" ht="15" customHeight="1">
      <c r="A163" s="35" t="s">
        <v>70</v>
      </c>
      <c r="B163" s="227">
        <v>28307</v>
      </c>
      <c r="C163" s="227">
        <v>898</v>
      </c>
      <c r="D163" s="235">
        <v>3.2</v>
      </c>
    </row>
    <row r="164" spans="1:5" ht="15" customHeight="1">
      <c r="A164" s="51" t="s">
        <v>867</v>
      </c>
      <c r="B164" s="227"/>
      <c r="C164" s="227"/>
      <c r="D164" s="235"/>
    </row>
    <row r="165" spans="1:5" ht="15" customHeight="1">
      <c r="A165" s="35" t="s">
        <v>71</v>
      </c>
      <c r="B165" s="227">
        <v>285802</v>
      </c>
      <c r="C165" s="227">
        <v>8245</v>
      </c>
      <c r="D165" s="235">
        <v>2.9</v>
      </c>
    </row>
    <row r="166" spans="1:5" ht="15" customHeight="1">
      <c r="A166" s="51" t="s">
        <v>868</v>
      </c>
      <c r="B166" s="227"/>
      <c r="C166" s="227"/>
      <c r="D166" s="235"/>
    </row>
    <row r="167" spans="1:5" ht="15" customHeight="1">
      <c r="A167" s="52" t="s">
        <v>869</v>
      </c>
      <c r="B167" s="56"/>
      <c r="C167" s="56"/>
      <c r="D167" s="235"/>
    </row>
    <row r="168" spans="1:5" ht="15" customHeight="1">
      <c r="A168" s="48" t="s">
        <v>1104</v>
      </c>
      <c r="B168" s="56"/>
      <c r="C168" s="56"/>
      <c r="D168" s="235"/>
    </row>
    <row r="169" spans="1:5" ht="15" customHeight="1">
      <c r="A169" s="52" t="s">
        <v>211</v>
      </c>
      <c r="B169" s="227">
        <v>9586</v>
      </c>
      <c r="C169" s="227">
        <v>192</v>
      </c>
      <c r="D169" s="235">
        <v>2</v>
      </c>
    </row>
    <row r="170" spans="1:5" ht="15" customHeight="1">
      <c r="A170" s="48" t="s">
        <v>712</v>
      </c>
      <c r="B170" s="227"/>
      <c r="C170" s="227"/>
      <c r="D170" s="235"/>
    </row>
    <row r="171" spans="1:5" ht="15" customHeight="1">
      <c r="A171" s="52" t="s">
        <v>870</v>
      </c>
      <c r="B171" s="227">
        <v>26627</v>
      </c>
      <c r="C171" s="227">
        <v>576</v>
      </c>
      <c r="D171" s="235">
        <v>2.2000000000000002</v>
      </c>
    </row>
    <row r="172" spans="1:5" ht="15" customHeight="1">
      <c r="A172" s="48" t="s">
        <v>871</v>
      </c>
      <c r="B172" s="227"/>
      <c r="C172" s="227"/>
      <c r="D172" s="235"/>
    </row>
    <row r="173" spans="1:5" ht="15" customHeight="1">
      <c r="A173" s="52" t="s">
        <v>212</v>
      </c>
      <c r="B173" s="227">
        <v>4107</v>
      </c>
      <c r="C173" s="227">
        <v>70</v>
      </c>
      <c r="D173" s="235">
        <v>1.7</v>
      </c>
    </row>
    <row r="174" spans="1:5" ht="15" customHeight="1">
      <c r="A174" s="48" t="s">
        <v>713</v>
      </c>
      <c r="B174" s="232"/>
      <c r="C174" s="232"/>
      <c r="D174" s="233"/>
    </row>
    <row r="175" spans="1:5" ht="15" customHeight="1">
      <c r="A175" s="377"/>
      <c r="B175" s="212"/>
      <c r="C175" s="1"/>
      <c r="D175" s="212"/>
    </row>
    <row r="176" spans="1:5" s="424" customFormat="1" ht="15" customHeight="1">
      <c r="A176" s="550" t="s">
        <v>872</v>
      </c>
      <c r="B176" s="550"/>
      <c r="C176" s="550"/>
      <c r="D176" s="550"/>
      <c r="E176" s="16"/>
    </row>
    <row r="177" spans="1:12" s="424" customFormat="1" ht="15" customHeight="1">
      <c r="A177" s="551" t="s">
        <v>1221</v>
      </c>
      <c r="B177" s="551"/>
      <c r="C177" s="551"/>
      <c r="D177" s="551"/>
      <c r="E177" s="16"/>
    </row>
    <row r="178" spans="1:12" s="424" customFormat="1" ht="15" customHeight="1">
      <c r="A178" s="550" t="s">
        <v>1149</v>
      </c>
      <c r="B178" s="550"/>
      <c r="C178" s="550"/>
      <c r="D178" s="550"/>
      <c r="E178" s="16"/>
    </row>
    <row r="179" spans="1:12" s="424" customFormat="1" ht="15" customHeight="1">
      <c r="A179" s="368" t="s">
        <v>1150</v>
      </c>
      <c r="B179" s="368"/>
      <c r="C179" s="368"/>
      <c r="D179" s="368"/>
      <c r="E179" s="16"/>
    </row>
    <row r="180" spans="1:12" s="424" customFormat="1" ht="15" customHeight="1">
      <c r="A180" s="550" t="s">
        <v>1301</v>
      </c>
      <c r="B180" s="550"/>
      <c r="C180" s="550"/>
      <c r="D180" s="550"/>
      <c r="E180" s="16"/>
    </row>
    <row r="181" spans="1:12" s="424" customFormat="1" ht="15" customHeight="1">
      <c r="A181" s="550" t="s">
        <v>1151</v>
      </c>
      <c r="B181" s="550"/>
      <c r="C181" s="550"/>
      <c r="D181" s="550"/>
      <c r="E181" s="16"/>
    </row>
    <row r="182" spans="1:12" s="424" customFormat="1" ht="15" customHeight="1">
      <c r="A182" s="551" t="s">
        <v>1321</v>
      </c>
      <c r="B182" s="551"/>
      <c r="C182" s="551"/>
      <c r="D182" s="551"/>
      <c r="E182" s="16"/>
    </row>
    <row r="183" spans="1:12" s="424" customFormat="1" ht="15" customHeight="1">
      <c r="A183" s="550" t="s">
        <v>1164</v>
      </c>
      <c r="B183" s="550"/>
      <c r="C183" s="550"/>
      <c r="D183" s="550"/>
      <c r="E183" s="16"/>
    </row>
    <row r="184" spans="1:12" s="424" customFormat="1" ht="15" customHeight="1">
      <c r="A184" s="550" t="s">
        <v>1165</v>
      </c>
      <c r="B184" s="550"/>
      <c r="C184" s="550"/>
      <c r="D184" s="550"/>
      <c r="E184" s="16"/>
    </row>
    <row r="185" spans="1:12" s="424" customFormat="1" ht="15" customHeight="1">
      <c r="A185" s="550" t="s">
        <v>1220</v>
      </c>
      <c r="B185" s="550"/>
      <c r="C185" s="550"/>
      <c r="D185" s="550"/>
      <c r="E185" s="16"/>
    </row>
    <row r="186" spans="1:12" s="424" customFormat="1" ht="15" customHeight="1">
      <c r="A186" s="550" t="s">
        <v>1263</v>
      </c>
      <c r="B186" s="550"/>
      <c r="C186" s="550"/>
      <c r="D186" s="550"/>
      <c r="E186" s="16"/>
    </row>
    <row r="187" spans="1:12" s="424" customFormat="1" ht="15" customHeight="1">
      <c r="A187" s="425" t="s">
        <v>1216</v>
      </c>
      <c r="B187" s="368"/>
      <c r="C187" s="368"/>
      <c r="D187" s="368"/>
      <c r="E187" s="16"/>
      <c r="F187" s="376"/>
      <c r="H187" s="376"/>
      <c r="I187" s="376"/>
      <c r="J187" s="376"/>
      <c r="K187" s="376"/>
      <c r="L187" s="376"/>
    </row>
    <row r="188" spans="1:12" s="424" customFormat="1" ht="15" customHeight="1">
      <c r="A188" s="552" t="s">
        <v>1105</v>
      </c>
      <c r="B188" s="552"/>
      <c r="C188" s="552"/>
      <c r="D188" s="552"/>
      <c r="E188" s="16"/>
    </row>
    <row r="189" spans="1:12" s="424" customFormat="1" ht="15" customHeight="1">
      <c r="A189" s="552" t="s">
        <v>1292</v>
      </c>
      <c r="B189" s="552"/>
      <c r="C189" s="552"/>
      <c r="D189" s="552"/>
      <c r="E189" s="16"/>
    </row>
    <row r="190" spans="1:12" ht="15" customHeight="1">
      <c r="A190" s="552" t="s">
        <v>1152</v>
      </c>
      <c r="B190" s="552"/>
      <c r="C190" s="552"/>
      <c r="D190" s="552"/>
    </row>
    <row r="191" spans="1:12" ht="15" customHeight="1">
      <c r="A191" s="549" t="s">
        <v>1153</v>
      </c>
      <c r="B191" s="549"/>
      <c r="C191" s="549"/>
      <c r="D191" s="549"/>
    </row>
    <row r="192" spans="1:12" ht="15" customHeight="1">
      <c r="A192" s="549" t="s">
        <v>1302</v>
      </c>
      <c r="B192" s="549"/>
      <c r="C192" s="549"/>
      <c r="D192" s="549"/>
    </row>
    <row r="193" spans="1:4" ht="15" customHeight="1">
      <c r="A193" s="549" t="s">
        <v>1322</v>
      </c>
      <c r="B193" s="549"/>
      <c r="C193" s="549"/>
      <c r="D193" s="549"/>
    </row>
    <row r="194" spans="1:4" ht="15" customHeight="1">
      <c r="A194" s="549" t="s">
        <v>1245</v>
      </c>
      <c r="B194" s="549"/>
      <c r="C194" s="549"/>
      <c r="D194" s="549"/>
    </row>
    <row r="195" spans="1:4" ht="15" customHeight="1">
      <c r="A195" s="549" t="s">
        <v>1106</v>
      </c>
      <c r="B195" s="549"/>
      <c r="C195" s="549"/>
      <c r="D195" s="549"/>
    </row>
    <row r="196" spans="1:4" ht="15" customHeight="1">
      <c r="A196" s="549" t="s">
        <v>1107</v>
      </c>
      <c r="B196" s="549"/>
      <c r="C196" s="549"/>
      <c r="D196" s="549"/>
    </row>
    <row r="197" spans="1:4" ht="15" customHeight="1">
      <c r="A197" s="549" t="s">
        <v>516</v>
      </c>
      <c r="B197" s="549"/>
      <c r="C197" s="549"/>
      <c r="D197" s="549"/>
    </row>
    <row r="198" spans="1:4" ht="15" customHeight="1">
      <c r="A198" s="426" t="s">
        <v>1319</v>
      </c>
      <c r="B198" s="354"/>
      <c r="C198" s="354"/>
      <c r="D198" s="354"/>
    </row>
    <row r="199" spans="1:4" ht="15" customHeight="1">
      <c r="A199" s="549" t="s">
        <v>1320</v>
      </c>
      <c r="B199" s="549"/>
      <c r="C199" s="549"/>
      <c r="D199" s="549"/>
    </row>
  </sheetData>
  <mergeCells count="26">
    <mergeCell ref="A180:D180"/>
    <mergeCell ref="A178:D178"/>
    <mergeCell ref="A177:D177"/>
    <mergeCell ref="A176:D176"/>
    <mergeCell ref="A185:D185"/>
    <mergeCell ref="A184:D184"/>
    <mergeCell ref="A1:D1"/>
    <mergeCell ref="A2:D2"/>
    <mergeCell ref="A3:A4"/>
    <mergeCell ref="C3:D3"/>
    <mergeCell ref="B4:C4"/>
    <mergeCell ref="A193:D193"/>
    <mergeCell ref="A181:D181"/>
    <mergeCell ref="A199:D199"/>
    <mergeCell ref="A194:D194"/>
    <mergeCell ref="A195:D195"/>
    <mergeCell ref="A196:D196"/>
    <mergeCell ref="A197:D197"/>
    <mergeCell ref="A183:D183"/>
    <mergeCell ref="A182:D182"/>
    <mergeCell ref="A190:D190"/>
    <mergeCell ref="A191:D191"/>
    <mergeCell ref="A192:D192"/>
    <mergeCell ref="A189:D189"/>
    <mergeCell ref="A188:D188"/>
    <mergeCell ref="A186:D186"/>
  </mergeCells>
  <hyperlinks>
    <hyperlink ref="A187" r:id="rId1" display="www.kgpsp.gov.pl"/>
    <hyperlink ref="A198" r:id="rId2" display="www.kgpsp.gov.pl"/>
    <hyperlink ref="E2" location="'SPIS TABLIC'!B6" display="Return to list of tables"/>
    <hyperlink ref="E1" location="'SPIS TABLIC'!B5" display="Powrót do spisu tablic"/>
  </hyperlinks>
  <pageMargins left="0.70866141732283472" right="0.70866141732283472" top="0.74803149606299213" bottom="0.74803149606299213" header="0.31496062992125984" footer="0.31496062992125984"/>
  <pageSetup paperSize="9" scale="42" fitToHeight="0" orientation="portrait" horizontalDpi="4294967295" verticalDpi="4294967295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H105"/>
  <sheetViews>
    <sheetView zoomScaleNormal="100" workbookViewId="0">
      <pane ySplit="4" topLeftCell="A5" activePane="bottomLeft" state="frozen"/>
      <selection pane="bottomLeft" sqref="A1:E1"/>
    </sheetView>
  </sheetViews>
  <sheetFormatPr defaultColWidth="9.140625" defaultRowHeight="12.75"/>
  <cols>
    <col min="1" max="1" width="50" style="2" customWidth="1"/>
    <col min="2" max="4" width="16.7109375" style="2" customWidth="1"/>
    <col min="5" max="5" width="16.7109375" style="23" customWidth="1"/>
    <col min="6" max="6" width="9.140625" style="5"/>
    <col min="7" max="7" width="9.140625" style="2"/>
    <col min="8" max="8" width="46.140625" style="2" customWidth="1"/>
    <col min="9" max="16384" width="9.140625" style="2"/>
  </cols>
  <sheetData>
    <row r="1" spans="1:8" ht="15" customHeight="1">
      <c r="A1" s="644" t="s">
        <v>1392</v>
      </c>
      <c r="B1" s="644"/>
      <c r="C1" s="644"/>
      <c r="D1" s="644"/>
      <c r="E1" s="644"/>
      <c r="F1" s="414" t="s">
        <v>599</v>
      </c>
    </row>
    <row r="2" spans="1:8" ht="15" customHeight="1">
      <c r="A2" s="358" t="s">
        <v>788</v>
      </c>
      <c r="B2" s="346"/>
      <c r="C2" s="346"/>
      <c r="D2" s="346"/>
      <c r="E2" s="346"/>
      <c r="F2" s="414" t="s">
        <v>600</v>
      </c>
    </row>
    <row r="3" spans="1:8" s="61" customFormat="1" ht="30" customHeight="1">
      <c r="A3" s="653" t="s">
        <v>826</v>
      </c>
      <c r="B3" s="381">
        <v>2010</v>
      </c>
      <c r="C3" s="380">
        <v>2017</v>
      </c>
      <c r="D3" s="559">
        <v>2018</v>
      </c>
      <c r="E3" s="629"/>
      <c r="F3" s="5"/>
    </row>
    <row r="4" spans="1:8" s="61" customFormat="1" ht="30" customHeight="1">
      <c r="A4" s="654"/>
      <c r="B4" s="559" t="s">
        <v>873</v>
      </c>
      <c r="C4" s="629"/>
      <c r="D4" s="602"/>
      <c r="E4" s="381" t="s">
        <v>644</v>
      </c>
      <c r="F4" s="5"/>
    </row>
    <row r="5" spans="1:8" s="61" customFormat="1" ht="20.100000000000001" customHeight="1">
      <c r="A5" s="519"/>
      <c r="B5" s="520" t="s">
        <v>1330</v>
      </c>
      <c r="C5" s="519"/>
      <c r="D5" s="519"/>
      <c r="E5" s="519"/>
      <c r="F5" s="5"/>
    </row>
    <row r="6" spans="1:8" s="61" customFormat="1" ht="20.100000000000001" customHeight="1">
      <c r="A6" s="655" t="s">
        <v>1331</v>
      </c>
      <c r="B6" s="656"/>
      <c r="C6" s="656"/>
      <c r="D6" s="656"/>
      <c r="E6" s="656"/>
      <c r="F6" s="5"/>
    </row>
    <row r="7" spans="1:8" s="61" customFormat="1" ht="15" customHeight="1">
      <c r="A7" s="97" t="s">
        <v>694</v>
      </c>
      <c r="B7" s="104"/>
      <c r="C7" s="54"/>
      <c r="D7" s="62"/>
      <c r="E7" s="78"/>
      <c r="F7" s="5"/>
    </row>
    <row r="8" spans="1:8" s="61" customFormat="1" ht="15" customHeight="1">
      <c r="A8" s="97" t="s">
        <v>1338</v>
      </c>
      <c r="B8" s="286" t="s">
        <v>745</v>
      </c>
      <c r="C8" s="291">
        <v>93.4</v>
      </c>
      <c r="D8" s="92">
        <v>92.8</v>
      </c>
      <c r="E8" s="297" t="s">
        <v>750</v>
      </c>
      <c r="F8" s="5"/>
      <c r="H8" s="497"/>
    </row>
    <row r="9" spans="1:8" s="61" customFormat="1" ht="15" customHeight="1">
      <c r="A9" s="98" t="s">
        <v>770</v>
      </c>
      <c r="B9" s="286"/>
      <c r="C9" s="291"/>
      <c r="D9" s="92"/>
      <c r="E9" s="297"/>
      <c r="F9" s="5"/>
      <c r="H9" s="497"/>
    </row>
    <row r="10" spans="1:8" s="61" customFormat="1" ht="15" customHeight="1">
      <c r="A10" s="98" t="s">
        <v>1339</v>
      </c>
      <c r="B10" s="286"/>
      <c r="C10" s="291"/>
      <c r="D10" s="92"/>
      <c r="E10" s="297"/>
      <c r="F10" s="5"/>
      <c r="H10" s="445"/>
    </row>
    <row r="11" spans="1:8" s="61" customFormat="1" ht="15" customHeight="1">
      <c r="A11" s="79" t="s">
        <v>1180</v>
      </c>
      <c r="B11" s="286"/>
      <c r="C11" s="291"/>
      <c r="D11" s="92"/>
      <c r="E11" s="297"/>
      <c r="F11" s="5"/>
      <c r="H11" s="445"/>
    </row>
    <row r="12" spans="1:8" s="61" customFormat="1" ht="15" customHeight="1">
      <c r="A12" s="80" t="s">
        <v>1181</v>
      </c>
      <c r="B12" s="286"/>
      <c r="C12" s="291"/>
      <c r="D12" s="92"/>
      <c r="E12" s="297"/>
      <c r="F12" s="5"/>
      <c r="H12" s="507"/>
    </row>
    <row r="13" spans="1:8" s="61" customFormat="1" ht="15" customHeight="1">
      <c r="A13" s="79" t="s">
        <v>1182</v>
      </c>
      <c r="B13" s="231" t="s">
        <v>745</v>
      </c>
      <c r="C13" s="298">
        <v>72.099999999999994</v>
      </c>
      <c r="D13" s="299">
        <v>83</v>
      </c>
      <c r="E13" s="228" t="s">
        <v>750</v>
      </c>
      <c r="F13" s="5"/>
      <c r="H13" s="507"/>
    </row>
    <row r="14" spans="1:8" s="61" customFormat="1" ht="15" customHeight="1">
      <c r="A14" s="80" t="s">
        <v>1183</v>
      </c>
      <c r="B14" s="231"/>
      <c r="C14" s="290"/>
      <c r="D14" s="300"/>
      <c r="E14" s="228"/>
      <c r="F14" s="5"/>
      <c r="H14" s="481"/>
    </row>
    <row r="15" spans="1:8" s="61" customFormat="1" ht="15" customHeight="1">
      <c r="A15" s="79" t="s">
        <v>1184</v>
      </c>
      <c r="B15" s="231" t="s">
        <v>745</v>
      </c>
      <c r="C15" s="290">
        <v>98.8</v>
      </c>
      <c r="D15" s="300">
        <v>98</v>
      </c>
      <c r="E15" s="228" t="s">
        <v>750</v>
      </c>
      <c r="F15" s="5"/>
      <c r="H15" s="482"/>
    </row>
    <row r="16" spans="1:8" s="61" customFormat="1" ht="15" customHeight="1">
      <c r="A16" s="80" t="s">
        <v>1185</v>
      </c>
      <c r="B16" s="231"/>
      <c r="C16" s="290"/>
      <c r="D16" s="300"/>
      <c r="E16" s="228"/>
      <c r="F16" s="5"/>
      <c r="H16" s="481"/>
    </row>
    <row r="17" spans="1:8" s="61" customFormat="1" ht="15" customHeight="1">
      <c r="A17" s="79" t="s">
        <v>1186</v>
      </c>
      <c r="B17" s="231" t="s">
        <v>745</v>
      </c>
      <c r="C17" s="290">
        <v>98.1</v>
      </c>
      <c r="D17" s="290">
        <v>98.6</v>
      </c>
      <c r="E17" s="228" t="s">
        <v>750</v>
      </c>
      <c r="F17" s="5"/>
      <c r="H17" s="482"/>
    </row>
    <row r="18" spans="1:8" s="61" customFormat="1" ht="15" customHeight="1">
      <c r="A18" s="80" t="s">
        <v>1187</v>
      </c>
      <c r="B18" s="286"/>
      <c r="C18" s="291"/>
      <c r="D18" s="92"/>
      <c r="E18" s="297"/>
      <c r="F18" s="5"/>
      <c r="H18" s="481"/>
    </row>
    <row r="19" spans="1:8" s="61" customFormat="1" ht="15" customHeight="1">
      <c r="A19" s="79" t="s">
        <v>1188</v>
      </c>
      <c r="B19" s="286"/>
      <c r="C19" s="291"/>
      <c r="D19" s="92"/>
      <c r="E19" s="297"/>
      <c r="F19" s="5"/>
      <c r="H19" s="482"/>
    </row>
    <row r="20" spans="1:8" s="61" customFormat="1" ht="15" customHeight="1">
      <c r="A20" s="80" t="s">
        <v>1189</v>
      </c>
      <c r="B20" s="286"/>
      <c r="C20" s="291"/>
      <c r="D20" s="92"/>
      <c r="E20" s="297"/>
      <c r="F20" s="5"/>
      <c r="H20" s="507"/>
    </row>
    <row r="21" spans="1:8" s="61" customFormat="1" ht="15" customHeight="1">
      <c r="A21" s="79" t="s">
        <v>1190</v>
      </c>
      <c r="B21" s="231" t="s">
        <v>745</v>
      </c>
      <c r="C21" s="290">
        <v>96.5</v>
      </c>
      <c r="D21" s="300">
        <v>88.9</v>
      </c>
      <c r="E21" s="228" t="s">
        <v>750</v>
      </c>
      <c r="F21" s="5"/>
      <c r="H21" s="507"/>
    </row>
    <row r="22" spans="1:8" s="61" customFormat="1" ht="15" customHeight="1">
      <c r="A22" s="80" t="s">
        <v>1191</v>
      </c>
      <c r="B22" s="231"/>
      <c r="C22" s="290"/>
      <c r="D22" s="300"/>
      <c r="E22" s="228"/>
      <c r="F22" s="5"/>
      <c r="H22" s="481"/>
    </row>
    <row r="23" spans="1:8" s="61" customFormat="1" ht="15" customHeight="1">
      <c r="A23" s="79" t="s">
        <v>1192</v>
      </c>
      <c r="B23" s="231"/>
      <c r="C23" s="290"/>
      <c r="D23" s="300"/>
      <c r="E23" s="228"/>
      <c r="F23" s="5"/>
      <c r="H23" s="482"/>
    </row>
    <row r="24" spans="1:8" s="61" customFormat="1" ht="15" customHeight="1">
      <c r="A24" s="79" t="s">
        <v>769</v>
      </c>
      <c r="B24" s="231" t="s">
        <v>745</v>
      </c>
      <c r="C24" s="290">
        <v>98.3</v>
      </c>
      <c r="D24" s="300">
        <v>98</v>
      </c>
      <c r="E24" s="228" t="s">
        <v>750</v>
      </c>
      <c r="F24" s="5"/>
      <c r="H24" s="481"/>
    </row>
    <row r="25" spans="1:8" s="61" customFormat="1" ht="15" customHeight="1">
      <c r="A25" s="80" t="s">
        <v>1193</v>
      </c>
      <c r="B25" s="231"/>
      <c r="C25" s="290"/>
      <c r="D25" s="300"/>
      <c r="E25" s="228"/>
      <c r="F25" s="5"/>
      <c r="H25" s="481"/>
    </row>
    <row r="26" spans="1:8" s="61" customFormat="1" ht="15" customHeight="1">
      <c r="A26" s="79" t="s">
        <v>1194</v>
      </c>
      <c r="B26" s="231" t="s">
        <v>745</v>
      </c>
      <c r="C26" s="290">
        <v>83</v>
      </c>
      <c r="D26" s="300">
        <v>77.599999999999994</v>
      </c>
      <c r="E26" s="228" t="s">
        <v>750</v>
      </c>
      <c r="F26" s="5"/>
      <c r="H26" s="507"/>
    </row>
    <row r="27" spans="1:8" s="61" customFormat="1" ht="15" customHeight="1">
      <c r="A27" s="80" t="s">
        <v>1195</v>
      </c>
      <c r="B27" s="231"/>
      <c r="C27" s="290"/>
      <c r="D27" s="300"/>
      <c r="E27" s="228"/>
      <c r="F27" s="5"/>
      <c r="H27" s="481"/>
    </row>
    <row r="28" spans="1:8" s="61" customFormat="1" ht="15" customHeight="1">
      <c r="A28" s="79" t="s">
        <v>1196</v>
      </c>
      <c r="B28" s="231" t="s">
        <v>745</v>
      </c>
      <c r="C28" s="290">
        <v>99.1</v>
      </c>
      <c r="D28" s="300">
        <v>99.6</v>
      </c>
      <c r="E28" s="228" t="s">
        <v>750</v>
      </c>
      <c r="F28" s="5"/>
      <c r="H28" s="482"/>
    </row>
    <row r="29" spans="1:8" s="61" customFormat="1" ht="15" customHeight="1">
      <c r="A29" s="80" t="s">
        <v>1197</v>
      </c>
      <c r="B29" s="231"/>
      <c r="C29" s="290"/>
      <c r="D29" s="300"/>
      <c r="E29" s="228"/>
      <c r="F29" s="5"/>
      <c r="H29" s="481"/>
    </row>
    <row r="30" spans="1:8" s="61" customFormat="1" ht="15" customHeight="1">
      <c r="A30" s="83" t="s">
        <v>1198</v>
      </c>
      <c r="B30" s="231" t="s">
        <v>745</v>
      </c>
      <c r="C30" s="290">
        <v>80</v>
      </c>
      <c r="D30" s="300">
        <v>100</v>
      </c>
      <c r="E30" s="228" t="s">
        <v>750</v>
      </c>
      <c r="F30" s="5"/>
      <c r="H30" s="482"/>
    </row>
    <row r="31" spans="1:8" s="61" customFormat="1" ht="15" customHeight="1">
      <c r="A31" s="168" t="s">
        <v>1199</v>
      </c>
      <c r="B31" s="231"/>
      <c r="C31" s="290"/>
      <c r="D31" s="300"/>
      <c r="E31" s="228"/>
      <c r="F31" s="5"/>
      <c r="H31" s="356"/>
    </row>
    <row r="32" spans="1:8" s="61" customFormat="1" ht="15" customHeight="1">
      <c r="A32" s="79" t="s">
        <v>1200</v>
      </c>
      <c r="B32" s="231" t="s">
        <v>745</v>
      </c>
      <c r="C32" s="290">
        <v>64</v>
      </c>
      <c r="D32" s="300">
        <v>81.900000000000006</v>
      </c>
      <c r="E32" s="228" t="s">
        <v>750</v>
      </c>
      <c r="F32" s="5"/>
      <c r="H32" s="207"/>
    </row>
    <row r="33" spans="1:8" s="61" customFormat="1" ht="15" customHeight="1">
      <c r="A33" s="80" t="s">
        <v>1201</v>
      </c>
      <c r="B33" s="104"/>
      <c r="C33" s="74"/>
      <c r="D33" s="90"/>
      <c r="E33" s="75"/>
      <c r="F33" s="5"/>
      <c r="H33" s="481"/>
    </row>
    <row r="34" spans="1:8" s="61" customFormat="1" ht="20.100000000000001" customHeight="1">
      <c r="A34" s="659" t="s">
        <v>1332</v>
      </c>
      <c r="B34" s="660"/>
      <c r="C34" s="660"/>
      <c r="D34" s="660"/>
      <c r="E34" s="660"/>
      <c r="F34" s="5"/>
      <c r="H34" s="481"/>
    </row>
    <row r="35" spans="1:8" s="61" customFormat="1" ht="20.100000000000001" customHeight="1">
      <c r="A35" s="597" t="s">
        <v>1333</v>
      </c>
      <c r="B35" s="657"/>
      <c r="C35" s="657"/>
      <c r="D35" s="657"/>
      <c r="E35" s="657"/>
      <c r="F35" s="5"/>
      <c r="H35" s="482"/>
    </row>
    <row r="36" spans="1:8" s="100" customFormat="1" ht="15" customHeight="1">
      <c r="A36" s="97" t="s">
        <v>768</v>
      </c>
      <c r="B36" s="301">
        <v>1233</v>
      </c>
      <c r="C36" s="301">
        <v>951</v>
      </c>
      <c r="D36" s="301">
        <v>838</v>
      </c>
      <c r="E36" s="302">
        <f>D36/C36*100</f>
        <v>88.117770767613038</v>
      </c>
      <c r="F36" s="402"/>
    </row>
    <row r="37" spans="1:8" s="100" customFormat="1" ht="15" customHeight="1">
      <c r="A37" s="98" t="s">
        <v>767</v>
      </c>
      <c r="B37" s="242"/>
      <c r="C37" s="242"/>
      <c r="D37" s="242"/>
      <c r="E37" s="303"/>
      <c r="F37" s="402"/>
    </row>
    <row r="38" spans="1:8" s="61" customFormat="1" ht="15" customHeight="1">
      <c r="A38" s="97" t="s">
        <v>670</v>
      </c>
      <c r="B38" s="301">
        <v>269</v>
      </c>
      <c r="C38" s="248">
        <v>163</v>
      </c>
      <c r="D38" s="301">
        <v>192</v>
      </c>
      <c r="E38" s="302">
        <f t="shared" ref="E38" si="0">D38/C38*100</f>
        <v>117.79141104294479</v>
      </c>
      <c r="F38" s="5"/>
    </row>
    <row r="39" spans="1:8" s="61" customFormat="1" ht="15" customHeight="1">
      <c r="A39" s="98" t="s">
        <v>766</v>
      </c>
      <c r="B39" s="232"/>
      <c r="C39" s="232"/>
      <c r="D39" s="232"/>
      <c r="E39" s="130"/>
      <c r="F39" s="5"/>
    </row>
    <row r="40" spans="1:8" s="61" customFormat="1" ht="15" customHeight="1">
      <c r="A40" s="70" t="s">
        <v>695</v>
      </c>
      <c r="B40" s="193">
        <v>263</v>
      </c>
      <c r="C40" s="227">
        <v>159</v>
      </c>
      <c r="D40" s="193">
        <v>188</v>
      </c>
      <c r="E40" s="304">
        <f>D40/C40*100</f>
        <v>118.23899371069182</v>
      </c>
      <c r="F40" s="5"/>
    </row>
    <row r="41" spans="1:8" s="61" customFormat="1" ht="15" customHeight="1">
      <c r="A41" s="76" t="s">
        <v>763</v>
      </c>
      <c r="B41" s="232"/>
      <c r="C41" s="232"/>
      <c r="D41" s="232"/>
      <c r="E41" s="130"/>
      <c r="F41" s="5"/>
    </row>
    <row r="42" spans="1:8" s="61" customFormat="1" ht="15" customHeight="1">
      <c r="A42" s="70" t="s">
        <v>696</v>
      </c>
      <c r="B42" s="193">
        <v>6</v>
      </c>
      <c r="C42" s="227">
        <v>4</v>
      </c>
      <c r="D42" s="193">
        <v>4</v>
      </c>
      <c r="E42" s="304">
        <f>D42/C42*100</f>
        <v>100</v>
      </c>
      <c r="F42" s="5"/>
    </row>
    <row r="43" spans="1:8" s="61" customFormat="1" ht="15" customHeight="1">
      <c r="A43" s="76" t="s">
        <v>765</v>
      </c>
      <c r="B43" s="232"/>
      <c r="C43" s="232"/>
      <c r="D43" s="232"/>
      <c r="E43" s="130"/>
      <c r="F43" s="5"/>
    </row>
    <row r="44" spans="1:8" s="61" customFormat="1" ht="15" customHeight="1">
      <c r="A44" s="97" t="s">
        <v>672</v>
      </c>
      <c r="B44" s="301">
        <v>927</v>
      </c>
      <c r="C44" s="248">
        <v>739</v>
      </c>
      <c r="D44" s="301">
        <v>576</v>
      </c>
      <c r="E44" s="302">
        <f>D44/C44*100</f>
        <v>77.943166441136668</v>
      </c>
      <c r="F44" s="5"/>
    </row>
    <row r="45" spans="1:8" s="61" customFormat="1" ht="15" customHeight="1">
      <c r="A45" s="98" t="s">
        <v>764</v>
      </c>
      <c r="B45" s="232"/>
      <c r="C45" s="232"/>
      <c r="D45" s="232"/>
      <c r="E45" s="130"/>
      <c r="F45" s="5"/>
    </row>
    <row r="46" spans="1:8" s="61" customFormat="1" ht="15" customHeight="1">
      <c r="A46" s="70" t="s">
        <v>697</v>
      </c>
      <c r="B46" s="193">
        <v>917</v>
      </c>
      <c r="C46" s="227">
        <v>147</v>
      </c>
      <c r="D46" s="193">
        <v>107</v>
      </c>
      <c r="E46" s="304">
        <f t="shared" ref="E46" si="1">D46/C46*100</f>
        <v>72.789115646258509</v>
      </c>
      <c r="F46" s="5"/>
    </row>
    <row r="47" spans="1:8" s="61" customFormat="1" ht="15" customHeight="1">
      <c r="A47" s="76" t="s">
        <v>763</v>
      </c>
      <c r="B47" s="232"/>
      <c r="C47" s="232"/>
      <c r="D47" s="232"/>
      <c r="E47" s="130"/>
      <c r="F47" s="5"/>
    </row>
    <row r="48" spans="1:8" s="61" customFormat="1" ht="15" customHeight="1">
      <c r="A48" s="70" t="s">
        <v>698</v>
      </c>
      <c r="B48" s="193">
        <v>8</v>
      </c>
      <c r="C48" s="227">
        <v>587</v>
      </c>
      <c r="D48" s="193">
        <v>462</v>
      </c>
      <c r="E48" s="304">
        <f>D48/C48*100</f>
        <v>78.705281090289603</v>
      </c>
      <c r="F48" s="5"/>
    </row>
    <row r="49" spans="1:6" s="61" customFormat="1" ht="15" customHeight="1">
      <c r="A49" s="76" t="s">
        <v>762</v>
      </c>
      <c r="B49" s="232"/>
      <c r="C49" s="232"/>
      <c r="D49" s="232"/>
      <c r="E49" s="130"/>
      <c r="F49" s="5"/>
    </row>
    <row r="50" spans="1:6" s="61" customFormat="1" ht="15" customHeight="1">
      <c r="A50" s="70" t="s">
        <v>699</v>
      </c>
      <c r="B50" s="193">
        <v>2</v>
      </c>
      <c r="C50" s="227">
        <v>5</v>
      </c>
      <c r="D50" s="193">
        <v>7</v>
      </c>
      <c r="E50" s="304">
        <f>D50/C50*100</f>
        <v>140</v>
      </c>
      <c r="F50" s="5"/>
    </row>
    <row r="51" spans="1:6" s="61" customFormat="1" ht="15" customHeight="1">
      <c r="A51" s="76" t="s">
        <v>761</v>
      </c>
      <c r="B51" s="232"/>
      <c r="C51" s="232"/>
      <c r="D51" s="232"/>
      <c r="E51" s="130"/>
      <c r="F51" s="5"/>
    </row>
    <row r="52" spans="1:6" s="61" customFormat="1" ht="15" customHeight="1">
      <c r="A52" s="97" t="s">
        <v>671</v>
      </c>
      <c r="B52" s="301">
        <v>37</v>
      </c>
      <c r="C52" s="248">
        <v>49</v>
      </c>
      <c r="D52" s="301">
        <v>70</v>
      </c>
      <c r="E52" s="302">
        <f>D52/C52*100</f>
        <v>142.85714285714286</v>
      </c>
      <c r="F52" s="5"/>
    </row>
    <row r="53" spans="1:6" s="61" customFormat="1" ht="15" customHeight="1">
      <c r="A53" s="98" t="s">
        <v>760</v>
      </c>
      <c r="B53" s="232"/>
      <c r="C53" s="232"/>
      <c r="D53" s="232"/>
      <c r="E53" s="130"/>
      <c r="F53" s="5"/>
    </row>
    <row r="54" spans="1:6" s="61" customFormat="1" ht="15" customHeight="1">
      <c r="A54" s="70" t="s">
        <v>700</v>
      </c>
      <c r="B54" s="193">
        <v>8</v>
      </c>
      <c r="C54" s="227">
        <v>2</v>
      </c>
      <c r="D54" s="193">
        <v>3</v>
      </c>
      <c r="E54" s="304">
        <f>D54/C54*100</f>
        <v>150</v>
      </c>
      <c r="F54" s="5"/>
    </row>
    <row r="55" spans="1:6" s="61" customFormat="1" ht="15" customHeight="1">
      <c r="A55" s="76" t="s">
        <v>759</v>
      </c>
      <c r="B55" s="232"/>
      <c r="C55" s="232"/>
      <c r="D55" s="232"/>
      <c r="E55" s="130"/>
      <c r="F55" s="5"/>
    </row>
    <row r="56" spans="1:6" s="61" customFormat="1" ht="15" customHeight="1">
      <c r="A56" s="70" t="s">
        <v>701</v>
      </c>
      <c r="B56" s="193">
        <v>19</v>
      </c>
      <c r="C56" s="227">
        <v>31</v>
      </c>
      <c r="D56" s="193">
        <v>35</v>
      </c>
      <c r="E56" s="304">
        <f>D56/C56*100</f>
        <v>112.90322580645163</v>
      </c>
      <c r="F56" s="5"/>
    </row>
    <row r="57" spans="1:6" s="61" customFormat="1" ht="15" customHeight="1">
      <c r="A57" s="76" t="s">
        <v>758</v>
      </c>
      <c r="B57" s="232"/>
      <c r="C57" s="232"/>
      <c r="D57" s="232"/>
      <c r="E57" s="130"/>
      <c r="F57" s="5"/>
    </row>
    <row r="58" spans="1:6" s="5" customFormat="1" ht="15" customHeight="1">
      <c r="A58" s="35" t="s">
        <v>702</v>
      </c>
      <c r="B58" s="193">
        <v>10</v>
      </c>
      <c r="C58" s="193">
        <v>16</v>
      </c>
      <c r="D58" s="193">
        <v>32</v>
      </c>
      <c r="E58" s="304">
        <f>D58/C58*100</f>
        <v>200</v>
      </c>
    </row>
    <row r="59" spans="1:6" s="5" customFormat="1" ht="15" customHeight="1">
      <c r="A59" s="36" t="s">
        <v>757</v>
      </c>
      <c r="B59" s="69"/>
      <c r="C59" s="69"/>
      <c r="D59" s="69"/>
      <c r="E59" s="96"/>
    </row>
    <row r="60" spans="1:6" s="5" customFormat="1" ht="20.100000000000001" customHeight="1">
      <c r="A60" s="661" t="s">
        <v>1340</v>
      </c>
      <c r="B60" s="660"/>
      <c r="C60" s="660"/>
      <c r="D60" s="660"/>
      <c r="E60" s="660"/>
    </row>
    <row r="61" spans="1:6" s="5" customFormat="1" ht="20.100000000000001" customHeight="1">
      <c r="A61" s="655" t="s">
        <v>1368</v>
      </c>
      <c r="B61" s="656"/>
      <c r="C61" s="656"/>
      <c r="D61" s="656"/>
      <c r="E61" s="656"/>
    </row>
    <row r="62" spans="1:6" s="5" customFormat="1" ht="15" customHeight="1">
      <c r="A62" s="52" t="s">
        <v>1140</v>
      </c>
      <c r="B62" s="232">
        <v>378</v>
      </c>
      <c r="C62" s="232">
        <v>1210</v>
      </c>
      <c r="D62" s="232">
        <v>1444</v>
      </c>
      <c r="E62" s="304">
        <v>119.3</v>
      </c>
    </row>
    <row r="63" spans="1:6" s="5" customFormat="1" ht="15" customHeight="1">
      <c r="A63" s="48" t="s">
        <v>1141</v>
      </c>
      <c r="B63" s="232"/>
      <c r="C63" s="232"/>
      <c r="D63" s="232"/>
      <c r="E63" s="304"/>
    </row>
    <row r="64" spans="1:6" s="5" customFormat="1" ht="15" customHeight="1">
      <c r="A64" s="52" t="s">
        <v>309</v>
      </c>
      <c r="B64" s="232">
        <v>9961</v>
      </c>
      <c r="C64" s="232">
        <v>14879</v>
      </c>
      <c r="D64" s="232">
        <v>16186</v>
      </c>
      <c r="E64" s="304">
        <v>108.8</v>
      </c>
    </row>
    <row r="65" spans="1:5" s="5" customFormat="1" ht="15" customHeight="1">
      <c r="A65" s="48" t="s">
        <v>459</v>
      </c>
      <c r="B65" s="232"/>
      <c r="C65" s="232"/>
      <c r="D65" s="232"/>
      <c r="E65" s="304"/>
    </row>
    <row r="66" spans="1:5" s="5" customFormat="1" ht="15" customHeight="1">
      <c r="A66" s="52" t="s">
        <v>310</v>
      </c>
      <c r="B66" s="232">
        <v>116</v>
      </c>
      <c r="C66" s="232">
        <v>47</v>
      </c>
      <c r="D66" s="232">
        <v>32</v>
      </c>
      <c r="E66" s="304">
        <v>68.099999999999994</v>
      </c>
    </row>
    <row r="67" spans="1:5" s="5" customFormat="1" ht="15" customHeight="1">
      <c r="A67" s="105" t="s">
        <v>325</v>
      </c>
      <c r="B67" s="232"/>
      <c r="C67" s="232"/>
      <c r="D67" s="232"/>
      <c r="E67" s="304"/>
    </row>
    <row r="68" spans="1:5" s="5" customFormat="1" ht="15" customHeight="1">
      <c r="A68" s="52" t="s">
        <v>311</v>
      </c>
      <c r="B68" s="232">
        <v>139</v>
      </c>
      <c r="C68" s="232">
        <v>543</v>
      </c>
      <c r="D68" s="232">
        <v>338</v>
      </c>
      <c r="E68" s="304">
        <v>62.2</v>
      </c>
    </row>
    <row r="69" spans="1:5" s="5" customFormat="1" ht="15" customHeight="1">
      <c r="A69" s="105" t="s">
        <v>326</v>
      </c>
      <c r="B69" s="232"/>
      <c r="C69" s="232"/>
      <c r="D69" s="232"/>
      <c r="E69" s="304"/>
    </row>
    <row r="70" spans="1:5" s="5" customFormat="1" ht="15" customHeight="1">
      <c r="A70" s="52" t="s">
        <v>312</v>
      </c>
      <c r="B70" s="232">
        <v>248</v>
      </c>
      <c r="C70" s="232">
        <v>4</v>
      </c>
      <c r="D70" s="227" t="s">
        <v>754</v>
      </c>
      <c r="E70" s="279" t="s">
        <v>750</v>
      </c>
    </row>
    <row r="71" spans="1:5" s="5" customFormat="1" ht="15" customHeight="1">
      <c r="A71" s="48" t="s">
        <v>460</v>
      </c>
      <c r="B71" s="231"/>
      <c r="C71" s="232"/>
      <c r="D71" s="232"/>
      <c r="E71" s="263"/>
    </row>
    <row r="72" spans="1:5" s="5" customFormat="1" ht="15" customHeight="1">
      <c r="A72" s="52" t="s">
        <v>313</v>
      </c>
      <c r="B72" s="232">
        <v>1446</v>
      </c>
      <c r="C72" s="232">
        <v>1523</v>
      </c>
      <c r="D72" s="232">
        <v>2251</v>
      </c>
      <c r="E72" s="304">
        <v>147.80000000000001</v>
      </c>
    </row>
    <row r="73" spans="1:5" s="5" customFormat="1" ht="15" customHeight="1">
      <c r="A73" s="48" t="s">
        <v>461</v>
      </c>
      <c r="B73" s="232"/>
      <c r="C73" s="232"/>
      <c r="D73" s="232"/>
      <c r="E73" s="304"/>
    </row>
    <row r="74" spans="1:5" s="5" customFormat="1" ht="15" customHeight="1">
      <c r="A74" s="52" t="s">
        <v>314</v>
      </c>
      <c r="B74" s="232">
        <v>6911</v>
      </c>
      <c r="C74" s="232">
        <v>5815</v>
      </c>
      <c r="D74" s="232">
        <v>6989</v>
      </c>
      <c r="E74" s="304">
        <v>120.2</v>
      </c>
    </row>
    <row r="75" spans="1:5" s="5" customFormat="1" ht="15" customHeight="1">
      <c r="A75" s="48" t="s">
        <v>462</v>
      </c>
      <c r="B75" s="232"/>
      <c r="C75" s="232"/>
      <c r="D75" s="232"/>
      <c r="E75" s="304"/>
    </row>
    <row r="76" spans="1:5" s="5" customFormat="1" ht="15" customHeight="1">
      <c r="A76" s="52" t="s">
        <v>315</v>
      </c>
      <c r="B76" s="232">
        <v>2685</v>
      </c>
      <c r="C76" s="232">
        <v>3458</v>
      </c>
      <c r="D76" s="232">
        <v>3794</v>
      </c>
      <c r="E76" s="304">
        <v>109.7</v>
      </c>
    </row>
    <row r="77" spans="1:5" s="5" customFormat="1" ht="15" customHeight="1">
      <c r="A77" s="48" t="s">
        <v>463</v>
      </c>
      <c r="B77" s="232"/>
      <c r="C77" s="232"/>
      <c r="D77" s="232"/>
      <c r="E77" s="304"/>
    </row>
    <row r="78" spans="1:5" s="5" customFormat="1" ht="15" customHeight="1">
      <c r="A78" s="52" t="s">
        <v>316</v>
      </c>
      <c r="B78" s="232">
        <v>260870</v>
      </c>
      <c r="C78" s="232">
        <v>353020</v>
      </c>
      <c r="D78" s="232">
        <v>416540</v>
      </c>
      <c r="E78" s="304">
        <v>118</v>
      </c>
    </row>
    <row r="79" spans="1:5" s="5" customFormat="1" ht="15" customHeight="1">
      <c r="A79" s="48" t="s">
        <v>756</v>
      </c>
      <c r="B79" s="232"/>
      <c r="C79" s="232"/>
      <c r="D79" s="232"/>
      <c r="E79" s="304"/>
    </row>
    <row r="80" spans="1:5" s="5" customFormat="1" ht="15" customHeight="1">
      <c r="A80" s="52" t="s">
        <v>317</v>
      </c>
      <c r="B80" s="232">
        <v>97</v>
      </c>
      <c r="C80" s="232">
        <v>102</v>
      </c>
      <c r="D80" s="232">
        <v>110</v>
      </c>
      <c r="E80" s="304">
        <v>107.8</v>
      </c>
    </row>
    <row r="81" spans="1:8" s="5" customFormat="1" ht="15" customHeight="1">
      <c r="A81" s="48" t="s">
        <v>755</v>
      </c>
      <c r="B81" s="232"/>
      <c r="C81" s="232"/>
      <c r="D81" s="232"/>
      <c r="E81" s="304"/>
    </row>
    <row r="82" spans="1:8" s="5" customFormat="1" ht="15" customHeight="1">
      <c r="A82" s="52" t="s">
        <v>318</v>
      </c>
      <c r="B82" s="232">
        <v>294</v>
      </c>
      <c r="C82" s="232">
        <v>499</v>
      </c>
      <c r="D82" s="232">
        <v>530</v>
      </c>
      <c r="E82" s="304">
        <v>106.2</v>
      </c>
    </row>
    <row r="83" spans="1:8" s="5" customFormat="1" ht="15" customHeight="1">
      <c r="A83" s="48" t="s">
        <v>501</v>
      </c>
      <c r="B83" s="57"/>
      <c r="C83" s="57"/>
      <c r="D83" s="57"/>
      <c r="E83" s="130"/>
    </row>
    <row r="84" spans="1:8" s="5" customFormat="1" ht="15" customHeight="1">
      <c r="A84" s="459"/>
      <c r="E84" s="211"/>
    </row>
    <row r="85" spans="1:8" s="226" customFormat="1" ht="18" customHeight="1">
      <c r="A85" s="30" t="s">
        <v>1209</v>
      </c>
      <c r="B85" s="122"/>
      <c r="C85" s="122"/>
      <c r="D85" s="122"/>
      <c r="E85" s="17"/>
      <c r="F85" s="5"/>
      <c r="H85" s="508"/>
    </row>
    <row r="86" spans="1:8" s="124" customFormat="1" ht="12" customHeight="1">
      <c r="A86" s="123" t="s">
        <v>1210</v>
      </c>
      <c r="F86" s="11"/>
    </row>
    <row r="87" spans="1:8" s="124" customFormat="1" ht="12" customHeight="1">
      <c r="A87" s="509" t="s">
        <v>1217</v>
      </c>
      <c r="F87" s="11"/>
    </row>
    <row r="88" spans="1:8" s="124" customFormat="1" ht="15" customHeight="1">
      <c r="A88" s="658" t="s">
        <v>1211</v>
      </c>
      <c r="B88" s="658"/>
      <c r="C88" s="658"/>
      <c r="D88" s="658"/>
      <c r="E88" s="658"/>
      <c r="F88" s="658"/>
    </row>
    <row r="89" spans="1:8" s="124" customFormat="1" ht="12" customHeight="1">
      <c r="A89" s="652" t="s">
        <v>1212</v>
      </c>
      <c r="B89" s="652"/>
      <c r="C89" s="652"/>
      <c r="D89" s="652"/>
      <c r="E89" s="652"/>
      <c r="F89" s="652"/>
      <c r="G89" s="652"/>
      <c r="H89" s="652"/>
    </row>
    <row r="90" spans="1:8" s="23" customFormat="1">
      <c r="A90" s="508" t="s">
        <v>1278</v>
      </c>
      <c r="B90" s="26"/>
      <c r="F90" s="5"/>
    </row>
    <row r="91" spans="1:8" s="23" customFormat="1">
      <c r="A91" s="25"/>
      <c r="B91" s="26"/>
      <c r="F91" s="5"/>
    </row>
    <row r="92" spans="1:8" s="23" customFormat="1">
      <c r="A92" s="25"/>
      <c r="F92" s="5"/>
    </row>
    <row r="93" spans="1:8" s="23" customFormat="1">
      <c r="A93" s="25"/>
      <c r="F93" s="5"/>
    </row>
    <row r="94" spans="1:8">
      <c r="A94" s="24"/>
      <c r="F94" s="61"/>
    </row>
    <row r="95" spans="1:8">
      <c r="A95" s="24"/>
      <c r="F95" s="61"/>
    </row>
    <row r="97" spans="8:8">
      <c r="H97" s="510"/>
    </row>
    <row r="105" spans="8:8">
      <c r="H105" s="511"/>
    </row>
  </sheetData>
  <mergeCells count="11">
    <mergeCell ref="A89:H89"/>
    <mergeCell ref="A1:E1"/>
    <mergeCell ref="A3:A4"/>
    <mergeCell ref="D3:E3"/>
    <mergeCell ref="B4:D4"/>
    <mergeCell ref="A6:E6"/>
    <mergeCell ref="A35:E35"/>
    <mergeCell ref="A61:E61"/>
    <mergeCell ref="A88:F88"/>
    <mergeCell ref="A34:E34"/>
    <mergeCell ref="A60:E60"/>
  </mergeCells>
  <hyperlinks>
    <hyperlink ref="F1" location="'SPIS TABLIC'!B41" display="Powrót do spisu tablic"/>
    <hyperlink ref="F2" location="'SPIS TABLIC'!B42" display="Return to list of tables"/>
    <hyperlink ref="A87" r:id="rId1" display="www.kgpsp.gov.pl"/>
    <hyperlink ref="A90" r:id="rId2" display="www.kgpsp.gov.pl"/>
  </hyperlinks>
  <pageMargins left="0.7" right="0.7" top="0.75" bottom="0.75" header="0.3" footer="0.3"/>
  <pageSetup paperSize="9" orientation="portrait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F132"/>
  <sheetViews>
    <sheetView zoomScaleNormal="100" zoomScaleSheetLayoutView="130" workbookViewId="0">
      <selection sqref="A1:E1"/>
    </sheetView>
  </sheetViews>
  <sheetFormatPr defaultColWidth="9.140625" defaultRowHeight="12.75"/>
  <cols>
    <col min="1" max="1" width="57" style="1" customWidth="1"/>
    <col min="2" max="5" width="15.7109375" style="1" customWidth="1"/>
    <col min="6" max="6" width="19.85546875" style="5" customWidth="1"/>
    <col min="7" max="16384" width="9.140625" style="1"/>
  </cols>
  <sheetData>
    <row r="1" spans="1:6" ht="15" customHeight="1">
      <c r="A1" s="663" t="s">
        <v>1393</v>
      </c>
      <c r="B1" s="663"/>
      <c r="C1" s="663"/>
      <c r="D1" s="663"/>
      <c r="E1" s="663"/>
      <c r="F1" s="414" t="s">
        <v>599</v>
      </c>
    </row>
    <row r="2" spans="1:6" ht="15" customHeight="1">
      <c r="A2" s="662" t="s">
        <v>1279</v>
      </c>
      <c r="B2" s="662"/>
      <c r="C2" s="662"/>
      <c r="D2" s="662"/>
      <c r="E2" s="662"/>
      <c r="F2" s="414" t="s">
        <v>600</v>
      </c>
    </row>
    <row r="3" spans="1:6" s="6" customFormat="1" ht="30" customHeight="1">
      <c r="A3" s="602" t="s">
        <v>826</v>
      </c>
      <c r="B3" s="380">
        <v>2010</v>
      </c>
      <c r="C3" s="380">
        <v>2017</v>
      </c>
      <c r="D3" s="558">
        <v>2018</v>
      </c>
      <c r="E3" s="559"/>
      <c r="F3" s="5"/>
    </row>
    <row r="4" spans="1:6" s="6" customFormat="1" ht="30" customHeight="1">
      <c r="A4" s="602"/>
      <c r="B4" s="558" t="s">
        <v>1011</v>
      </c>
      <c r="C4" s="558"/>
      <c r="D4" s="558"/>
      <c r="E4" s="381" t="s">
        <v>644</v>
      </c>
      <c r="F4" s="5"/>
    </row>
    <row r="5" spans="1:6" s="6" customFormat="1" ht="20.100000000000001" customHeight="1">
      <c r="A5" s="649" t="s">
        <v>1370</v>
      </c>
      <c r="B5" s="584"/>
      <c r="C5" s="584"/>
      <c r="D5" s="584"/>
      <c r="E5" s="584"/>
      <c r="F5" s="5"/>
    </row>
    <row r="6" spans="1:6" s="6" customFormat="1" ht="20.100000000000001" customHeight="1">
      <c r="A6" s="578" t="s">
        <v>1371</v>
      </c>
      <c r="B6" s="666"/>
      <c r="C6" s="666"/>
      <c r="D6" s="666"/>
      <c r="E6" s="666"/>
      <c r="F6" s="5"/>
    </row>
    <row r="7" spans="1:6" s="6" customFormat="1" ht="18" customHeight="1">
      <c r="A7" s="101" t="s">
        <v>214</v>
      </c>
      <c r="B7" s="224">
        <v>25</v>
      </c>
      <c r="C7" s="224">
        <v>23</v>
      </c>
      <c r="D7" s="200">
        <v>24</v>
      </c>
      <c r="E7" s="302">
        <v>104.3</v>
      </c>
      <c r="F7" s="5"/>
    </row>
    <row r="8" spans="1:6" s="6" customFormat="1" ht="15" customHeight="1">
      <c r="A8" s="102" t="s">
        <v>354</v>
      </c>
      <c r="B8" s="203"/>
      <c r="C8" s="203"/>
      <c r="D8" s="200"/>
      <c r="E8" s="304"/>
      <c r="F8" s="5"/>
    </row>
    <row r="9" spans="1:6" s="6" customFormat="1" ht="15" customHeight="1">
      <c r="A9" s="52" t="s">
        <v>49</v>
      </c>
      <c r="B9" s="203">
        <v>7</v>
      </c>
      <c r="C9" s="203">
        <v>5</v>
      </c>
      <c r="D9" s="202">
        <v>6</v>
      </c>
      <c r="E9" s="304">
        <v>120</v>
      </c>
      <c r="F9" s="5"/>
    </row>
    <row r="10" spans="1:6" s="6" customFormat="1" ht="15" customHeight="1">
      <c r="A10" s="68" t="s">
        <v>334</v>
      </c>
      <c r="B10" s="203"/>
      <c r="C10" s="202"/>
      <c r="D10" s="202"/>
      <c r="E10" s="63"/>
      <c r="F10" s="5"/>
    </row>
    <row r="11" spans="1:6" s="6" customFormat="1" ht="15" customHeight="1">
      <c r="A11" s="52" t="s">
        <v>72</v>
      </c>
      <c r="B11" s="203"/>
      <c r="C11" s="202"/>
      <c r="D11" s="202"/>
      <c r="E11" s="63"/>
      <c r="F11" s="5"/>
    </row>
    <row r="12" spans="1:6" s="6" customFormat="1" ht="15" customHeight="1">
      <c r="A12" s="68" t="s">
        <v>447</v>
      </c>
      <c r="B12" s="203"/>
      <c r="C12" s="202"/>
      <c r="D12" s="202"/>
      <c r="E12" s="63"/>
      <c r="F12" s="5"/>
    </row>
    <row r="13" spans="1:6" s="6" customFormat="1" ht="15" customHeight="1">
      <c r="A13" s="52" t="s">
        <v>493</v>
      </c>
      <c r="B13" s="203">
        <v>3</v>
      </c>
      <c r="C13" s="202" t="s">
        <v>754</v>
      </c>
      <c r="D13" s="202">
        <v>1</v>
      </c>
      <c r="E13" s="228" t="s">
        <v>750</v>
      </c>
      <c r="F13" s="5"/>
    </row>
    <row r="14" spans="1:6" s="6" customFormat="1" ht="15" customHeight="1">
      <c r="A14" s="103" t="s">
        <v>1060</v>
      </c>
      <c r="B14" s="203"/>
      <c r="C14" s="202"/>
      <c r="D14" s="202"/>
      <c r="E14" s="63"/>
      <c r="F14" s="5"/>
    </row>
    <row r="15" spans="1:6" s="6" customFormat="1" ht="15" customHeight="1">
      <c r="A15" s="52" t="s">
        <v>490</v>
      </c>
      <c r="B15" s="203">
        <v>5</v>
      </c>
      <c r="C15" s="202">
        <v>3</v>
      </c>
      <c r="D15" s="202">
        <v>6</v>
      </c>
      <c r="E15" s="192">
        <v>200</v>
      </c>
      <c r="F15" s="5"/>
    </row>
    <row r="16" spans="1:6" s="6" customFormat="1" ht="15" customHeight="1">
      <c r="A16" s="52" t="s">
        <v>489</v>
      </c>
      <c r="B16" s="203" t="s">
        <v>754</v>
      </c>
      <c r="C16" s="202">
        <v>3</v>
      </c>
      <c r="D16" s="202">
        <v>6</v>
      </c>
      <c r="E16" s="192">
        <v>200</v>
      </c>
      <c r="F16" s="5"/>
    </row>
    <row r="17" spans="1:6" s="6" customFormat="1" ht="15" customHeight="1">
      <c r="A17" s="52" t="s">
        <v>197</v>
      </c>
      <c r="B17" s="203">
        <v>17</v>
      </c>
      <c r="C17" s="202">
        <v>17</v>
      </c>
      <c r="D17" s="202">
        <v>11</v>
      </c>
      <c r="E17" s="192">
        <v>64.7</v>
      </c>
      <c r="F17" s="5"/>
    </row>
    <row r="18" spans="1:6" s="6" customFormat="1" ht="15" customHeight="1">
      <c r="A18" s="103" t="s">
        <v>1061</v>
      </c>
      <c r="B18" s="203"/>
      <c r="C18" s="202"/>
      <c r="D18" s="202"/>
      <c r="E18" s="63"/>
      <c r="F18" s="5"/>
    </row>
    <row r="19" spans="1:6" s="6" customFormat="1" ht="15" customHeight="1">
      <c r="A19" s="52" t="s">
        <v>73</v>
      </c>
      <c r="B19" s="203"/>
      <c r="C19" s="202"/>
      <c r="D19" s="202"/>
      <c r="E19" s="63"/>
      <c r="F19" s="5"/>
    </row>
    <row r="20" spans="1:6" s="6" customFormat="1" ht="15" customHeight="1">
      <c r="A20" s="68" t="s">
        <v>448</v>
      </c>
      <c r="B20" s="203"/>
      <c r="C20" s="202"/>
      <c r="D20" s="202"/>
      <c r="E20" s="63"/>
      <c r="F20" s="5"/>
    </row>
    <row r="21" spans="1:6" s="6" customFormat="1" ht="15" customHeight="1">
      <c r="A21" s="52" t="s">
        <v>152</v>
      </c>
      <c r="B21" s="203">
        <v>19</v>
      </c>
      <c r="C21" s="202">
        <v>20</v>
      </c>
      <c r="D21" s="202">
        <v>21</v>
      </c>
      <c r="E21" s="192">
        <v>105</v>
      </c>
      <c r="F21" s="5"/>
    </row>
    <row r="22" spans="1:6" s="6" customFormat="1" ht="15" customHeight="1">
      <c r="A22" s="103" t="s">
        <v>1062</v>
      </c>
      <c r="B22" s="203"/>
      <c r="C22" s="202"/>
      <c r="D22" s="202"/>
      <c r="E22" s="63"/>
      <c r="F22" s="5"/>
    </row>
    <row r="23" spans="1:6" s="6" customFormat="1" ht="15" customHeight="1">
      <c r="A23" s="52" t="s">
        <v>198</v>
      </c>
      <c r="B23" s="203">
        <v>5</v>
      </c>
      <c r="C23" s="202">
        <v>1</v>
      </c>
      <c r="D23" s="202" t="s">
        <v>754</v>
      </c>
      <c r="E23" s="228" t="s">
        <v>750</v>
      </c>
      <c r="F23" s="5"/>
    </row>
    <row r="24" spans="1:6" s="6" customFormat="1" ht="15" customHeight="1">
      <c r="A24" s="103" t="s">
        <v>1063</v>
      </c>
      <c r="B24" s="201"/>
      <c r="C24" s="201"/>
      <c r="D24" s="201"/>
      <c r="E24" s="35"/>
      <c r="F24" s="5"/>
    </row>
    <row r="25" spans="1:6" s="6" customFormat="1" ht="15" customHeight="1">
      <c r="A25" s="52" t="s">
        <v>155</v>
      </c>
      <c r="B25" s="203">
        <v>1</v>
      </c>
      <c r="C25" s="202" t="s">
        <v>754</v>
      </c>
      <c r="D25" s="202">
        <v>2</v>
      </c>
      <c r="E25" s="228" t="s">
        <v>750</v>
      </c>
      <c r="F25" s="5"/>
    </row>
    <row r="26" spans="1:6" s="6" customFormat="1" ht="15.75" customHeight="1">
      <c r="A26" s="103" t="s">
        <v>1064</v>
      </c>
      <c r="B26" s="203"/>
      <c r="C26" s="202"/>
      <c r="D26" s="202"/>
      <c r="E26" s="35"/>
      <c r="F26" s="5"/>
    </row>
    <row r="27" spans="1:6" s="6" customFormat="1" ht="15" customHeight="1">
      <c r="A27" s="52" t="s">
        <v>199</v>
      </c>
      <c r="B27" s="203" t="s">
        <v>754</v>
      </c>
      <c r="C27" s="202">
        <v>2</v>
      </c>
      <c r="D27" s="202" t="s">
        <v>754</v>
      </c>
      <c r="E27" s="228" t="s">
        <v>750</v>
      </c>
      <c r="F27" s="5"/>
    </row>
    <row r="28" spans="1:6" s="6" customFormat="1" ht="15" customHeight="1">
      <c r="A28" s="103" t="s">
        <v>943</v>
      </c>
      <c r="B28" s="203"/>
      <c r="C28" s="202"/>
      <c r="D28" s="202"/>
      <c r="E28" s="228"/>
      <c r="F28" s="5"/>
    </row>
    <row r="29" spans="1:6" s="6" customFormat="1" ht="15" customHeight="1">
      <c r="A29" s="52" t="s">
        <v>162</v>
      </c>
      <c r="B29" s="203" t="s">
        <v>754</v>
      </c>
      <c r="C29" s="202" t="s">
        <v>754</v>
      </c>
      <c r="D29" s="202">
        <v>1</v>
      </c>
      <c r="E29" s="228" t="s">
        <v>750</v>
      </c>
      <c r="F29" s="5"/>
    </row>
    <row r="30" spans="1:6" s="6" customFormat="1" ht="15" customHeight="1">
      <c r="A30" s="45" t="s">
        <v>709</v>
      </c>
      <c r="B30" s="203"/>
      <c r="C30" s="202"/>
      <c r="D30" s="202"/>
      <c r="E30" s="75"/>
      <c r="F30" s="5"/>
    </row>
    <row r="31" spans="1:6" s="6" customFormat="1" ht="15" customHeight="1">
      <c r="A31" s="52" t="s">
        <v>74</v>
      </c>
      <c r="B31" s="203"/>
      <c r="C31" s="202"/>
      <c r="D31" s="202"/>
      <c r="E31" s="63"/>
      <c r="F31" s="5"/>
    </row>
    <row r="32" spans="1:6" s="6" customFormat="1" ht="15" customHeight="1">
      <c r="A32" s="48" t="s">
        <v>628</v>
      </c>
      <c r="B32" s="203"/>
      <c r="C32" s="202"/>
      <c r="D32" s="202"/>
      <c r="E32" s="63"/>
      <c r="F32" s="5"/>
    </row>
    <row r="33" spans="1:6" s="512" customFormat="1" ht="15" customHeight="1">
      <c r="A33" s="52" t="s">
        <v>1280</v>
      </c>
      <c r="B33" s="203">
        <v>6</v>
      </c>
      <c r="C33" s="202">
        <v>4</v>
      </c>
      <c r="D33" s="202">
        <v>9</v>
      </c>
      <c r="E33" s="192">
        <v>225</v>
      </c>
      <c r="F33" s="394"/>
    </row>
    <row r="34" spans="1:6" s="6" customFormat="1" ht="15" customHeight="1">
      <c r="A34" s="48" t="s">
        <v>1281</v>
      </c>
      <c r="B34" s="203"/>
      <c r="C34" s="202"/>
      <c r="D34" s="202"/>
      <c r="E34" s="63"/>
      <c r="F34" s="5"/>
    </row>
    <row r="35" spans="1:6" s="6" customFormat="1" ht="15" customHeight="1">
      <c r="A35" s="52" t="s">
        <v>200</v>
      </c>
      <c r="B35" s="203">
        <v>13</v>
      </c>
      <c r="C35" s="202">
        <v>16</v>
      </c>
      <c r="D35" s="202">
        <v>13</v>
      </c>
      <c r="E35" s="192">
        <v>81.3</v>
      </c>
      <c r="F35" s="5"/>
    </row>
    <row r="36" spans="1:6" s="6" customFormat="1" ht="15" customHeight="1">
      <c r="A36" s="52" t="s">
        <v>1065</v>
      </c>
      <c r="B36" s="203"/>
      <c r="C36" s="202"/>
      <c r="D36" s="202"/>
      <c r="E36" s="63"/>
      <c r="F36" s="5"/>
    </row>
    <row r="37" spans="1:6" s="6" customFormat="1" ht="15" customHeight="1">
      <c r="A37" s="52" t="s">
        <v>491</v>
      </c>
      <c r="B37" s="203">
        <v>4</v>
      </c>
      <c r="C37" s="202">
        <v>1</v>
      </c>
      <c r="D37" s="202" t="s">
        <v>754</v>
      </c>
      <c r="E37" s="228" t="s">
        <v>750</v>
      </c>
      <c r="F37" s="5"/>
    </row>
    <row r="38" spans="1:6" s="6" customFormat="1" ht="15" customHeight="1">
      <c r="A38" s="52" t="s">
        <v>1066</v>
      </c>
      <c r="B38" s="203"/>
      <c r="C38" s="202"/>
      <c r="D38" s="202"/>
      <c r="E38" s="35"/>
      <c r="F38" s="5"/>
    </row>
    <row r="39" spans="1:6" s="6" customFormat="1" ht="15" customHeight="1">
      <c r="A39" s="52" t="s">
        <v>201</v>
      </c>
      <c r="B39" s="203">
        <v>1</v>
      </c>
      <c r="C39" s="202" t="s">
        <v>754</v>
      </c>
      <c r="D39" s="202" t="s">
        <v>754</v>
      </c>
      <c r="E39" s="313" t="s">
        <v>754</v>
      </c>
      <c r="F39" s="5"/>
    </row>
    <row r="40" spans="1:6" s="6" customFormat="1" ht="15" customHeight="1">
      <c r="A40" s="52" t="s">
        <v>1067</v>
      </c>
      <c r="B40" s="203"/>
      <c r="C40" s="202"/>
      <c r="D40" s="202"/>
      <c r="E40" s="63"/>
      <c r="F40" s="5"/>
    </row>
    <row r="41" spans="1:6" s="6" customFormat="1" ht="15" customHeight="1">
      <c r="A41" s="52" t="s">
        <v>202</v>
      </c>
      <c r="B41" s="203" t="s">
        <v>754</v>
      </c>
      <c r="C41" s="202">
        <v>2</v>
      </c>
      <c r="D41" s="202">
        <v>2</v>
      </c>
      <c r="E41" s="235">
        <v>100</v>
      </c>
      <c r="F41" s="5"/>
    </row>
    <row r="42" spans="1:6" s="6" customFormat="1" ht="15" customHeight="1">
      <c r="A42" s="52" t="s">
        <v>1068</v>
      </c>
      <c r="B42" s="203"/>
      <c r="C42" s="202"/>
      <c r="D42" s="202"/>
      <c r="E42" s="75"/>
      <c r="F42" s="5"/>
    </row>
    <row r="43" spans="1:6" s="6" customFormat="1" ht="15" customHeight="1">
      <c r="A43" s="52" t="s">
        <v>203</v>
      </c>
      <c r="B43" s="203">
        <v>1</v>
      </c>
      <c r="C43" s="202" t="s">
        <v>754</v>
      </c>
      <c r="D43" s="202" t="s">
        <v>754</v>
      </c>
      <c r="E43" s="313" t="s">
        <v>754</v>
      </c>
      <c r="F43" s="5"/>
    </row>
    <row r="44" spans="1:6" s="6" customFormat="1" ht="15" customHeight="1">
      <c r="A44" s="103" t="s">
        <v>1069</v>
      </c>
      <c r="B44" s="57"/>
      <c r="C44" s="57"/>
      <c r="D44" s="57"/>
      <c r="E44" s="78"/>
      <c r="F44" s="5"/>
    </row>
    <row r="45" spans="1:6" s="6" customFormat="1" ht="20.100000000000001" customHeight="1">
      <c r="A45" s="667" t="s">
        <v>1372</v>
      </c>
      <c r="B45" s="668"/>
      <c r="C45" s="668"/>
      <c r="D45" s="668"/>
      <c r="E45" s="668"/>
      <c r="F45" s="5"/>
    </row>
    <row r="46" spans="1:6" s="6" customFormat="1" ht="20.100000000000001" customHeight="1">
      <c r="A46" s="578" t="s">
        <v>1373</v>
      </c>
      <c r="B46" s="666"/>
      <c r="C46" s="666"/>
      <c r="D46" s="666"/>
      <c r="E46" s="666"/>
      <c r="F46" s="5"/>
    </row>
    <row r="47" spans="1:6" s="6" customFormat="1" ht="15" customHeight="1">
      <c r="A47" s="35" t="s">
        <v>789</v>
      </c>
      <c r="B47" s="247">
        <v>115099</v>
      </c>
      <c r="C47" s="247">
        <v>108773</v>
      </c>
      <c r="D47" s="247">
        <v>107954</v>
      </c>
      <c r="E47" s="108">
        <v>99.2</v>
      </c>
      <c r="F47" s="5"/>
    </row>
    <row r="48" spans="1:6" s="6" customFormat="1" ht="15" customHeight="1">
      <c r="A48" s="105" t="s">
        <v>1123</v>
      </c>
      <c r="B48" s="247"/>
      <c r="C48" s="247"/>
      <c r="D48" s="247"/>
      <c r="E48" s="108"/>
      <c r="F48" s="5"/>
    </row>
    <row r="49" spans="1:6" s="6" customFormat="1" ht="15" customHeight="1">
      <c r="A49" s="106" t="s">
        <v>294</v>
      </c>
      <c r="B49" s="247">
        <v>112267</v>
      </c>
      <c r="C49" s="247">
        <v>106250</v>
      </c>
      <c r="D49" s="247">
        <v>105612</v>
      </c>
      <c r="E49" s="108">
        <v>99.4</v>
      </c>
      <c r="F49" s="5"/>
    </row>
    <row r="50" spans="1:6" s="6" customFormat="1" ht="15" customHeight="1">
      <c r="A50" s="105" t="s">
        <v>492</v>
      </c>
      <c r="B50" s="247"/>
      <c r="C50" s="247"/>
      <c r="D50" s="247"/>
      <c r="E50" s="108"/>
      <c r="F50" s="5"/>
    </row>
    <row r="51" spans="1:6" s="6" customFormat="1" ht="15" customHeight="1">
      <c r="A51" s="35" t="s">
        <v>295</v>
      </c>
      <c r="B51" s="247">
        <v>2832</v>
      </c>
      <c r="C51" s="247">
        <v>2523</v>
      </c>
      <c r="D51" s="247">
        <v>2342</v>
      </c>
      <c r="E51" s="108">
        <v>92.8</v>
      </c>
      <c r="F51" s="5"/>
    </row>
    <row r="52" spans="1:6" s="6" customFormat="1" ht="15" customHeight="1">
      <c r="A52" s="105" t="s">
        <v>455</v>
      </c>
      <c r="B52" s="247"/>
      <c r="C52" s="247"/>
      <c r="D52" s="247"/>
      <c r="E52" s="108"/>
      <c r="F52" s="5"/>
    </row>
    <row r="53" spans="1:6" s="6" customFormat="1" ht="15" customHeight="1">
      <c r="A53" s="35" t="s">
        <v>108</v>
      </c>
      <c r="B53" s="247"/>
      <c r="C53" s="247"/>
      <c r="D53" s="247"/>
      <c r="E53" s="108"/>
      <c r="F53" s="5"/>
    </row>
    <row r="54" spans="1:6" s="6" customFormat="1" ht="15" customHeight="1">
      <c r="A54" s="35" t="s">
        <v>109</v>
      </c>
      <c r="B54" s="247">
        <v>262</v>
      </c>
      <c r="C54" s="247">
        <v>447</v>
      </c>
      <c r="D54" s="247">
        <v>572</v>
      </c>
      <c r="E54" s="108">
        <v>128</v>
      </c>
      <c r="F54" s="355"/>
    </row>
    <row r="55" spans="1:6" s="6" customFormat="1" ht="15" customHeight="1">
      <c r="A55" s="35" t="s">
        <v>771</v>
      </c>
      <c r="B55" s="247"/>
      <c r="C55" s="247"/>
      <c r="D55" s="247"/>
      <c r="E55" s="108"/>
      <c r="F55" s="5"/>
    </row>
    <row r="56" spans="1:6" s="6" customFormat="1" ht="15" customHeight="1">
      <c r="A56" s="36" t="s">
        <v>464</v>
      </c>
      <c r="B56" s="247"/>
      <c r="C56" s="247"/>
      <c r="D56" s="247"/>
      <c r="E56" s="108"/>
      <c r="F56" s="5"/>
    </row>
    <row r="57" spans="1:6" s="6" customFormat="1" ht="15" customHeight="1">
      <c r="A57" s="36" t="s">
        <v>772</v>
      </c>
      <c r="B57" s="247"/>
      <c r="C57" s="247"/>
      <c r="D57" s="247"/>
      <c r="E57" s="108"/>
      <c r="F57" s="5"/>
    </row>
    <row r="58" spans="1:6" s="6" customFormat="1" ht="15" customHeight="1">
      <c r="A58" s="107" t="s">
        <v>296</v>
      </c>
      <c r="B58" s="247">
        <v>903</v>
      </c>
      <c r="C58" s="247">
        <v>898</v>
      </c>
      <c r="D58" s="247">
        <v>914</v>
      </c>
      <c r="E58" s="108">
        <v>101.8</v>
      </c>
      <c r="F58" s="5"/>
    </row>
    <row r="59" spans="1:6" s="6" customFormat="1" ht="15" customHeight="1">
      <c r="A59" s="105" t="s">
        <v>1283</v>
      </c>
      <c r="B59" s="247"/>
      <c r="C59" s="247"/>
      <c r="D59" s="247"/>
      <c r="E59" s="108"/>
      <c r="F59" s="5"/>
    </row>
    <row r="60" spans="1:6" s="6" customFormat="1" ht="15" customHeight="1">
      <c r="A60" s="35" t="s">
        <v>297</v>
      </c>
      <c r="B60" s="247">
        <v>1778</v>
      </c>
      <c r="C60" s="306">
        <v>1569</v>
      </c>
      <c r="D60" s="306">
        <v>1600</v>
      </c>
      <c r="E60" s="108">
        <v>102</v>
      </c>
      <c r="F60" s="5"/>
    </row>
    <row r="61" spans="1:6" s="6" customFormat="1" ht="15" customHeight="1">
      <c r="A61" s="36" t="s">
        <v>456</v>
      </c>
      <c r="B61" s="247"/>
      <c r="C61" s="306"/>
      <c r="D61" s="306"/>
      <c r="E61" s="108"/>
      <c r="F61" s="5"/>
    </row>
    <row r="62" spans="1:6" s="6" customFormat="1" ht="15" customHeight="1">
      <c r="A62" s="107" t="s">
        <v>298</v>
      </c>
      <c r="B62" s="247">
        <v>1734</v>
      </c>
      <c r="C62" s="247">
        <v>1492</v>
      </c>
      <c r="D62" s="247">
        <v>1431</v>
      </c>
      <c r="E62" s="108">
        <v>95.9</v>
      </c>
      <c r="F62" s="5"/>
    </row>
    <row r="63" spans="1:6" s="6" customFormat="1" ht="15" customHeight="1">
      <c r="A63" s="105" t="s">
        <v>451</v>
      </c>
      <c r="B63" s="247"/>
      <c r="C63" s="247"/>
      <c r="D63" s="247"/>
      <c r="E63" s="108"/>
      <c r="F63" s="5"/>
    </row>
    <row r="64" spans="1:6" s="6" customFormat="1" ht="15" customHeight="1">
      <c r="A64" s="52" t="s">
        <v>1282</v>
      </c>
      <c r="B64" s="247">
        <v>114</v>
      </c>
      <c r="C64" s="247">
        <v>116</v>
      </c>
      <c r="D64" s="247">
        <v>161</v>
      </c>
      <c r="E64" s="108">
        <v>138.80000000000001</v>
      </c>
      <c r="F64" s="5"/>
    </row>
    <row r="65" spans="1:6" s="6" customFormat="1" ht="15" customHeight="1">
      <c r="A65" s="105" t="s">
        <v>629</v>
      </c>
      <c r="B65" s="247"/>
      <c r="C65" s="247"/>
      <c r="D65" s="247"/>
      <c r="E65" s="108"/>
      <c r="F65" s="5"/>
    </row>
    <row r="66" spans="1:6" s="6" customFormat="1" ht="15" customHeight="1">
      <c r="A66" s="52" t="s">
        <v>299</v>
      </c>
      <c r="B66" s="247">
        <v>6339</v>
      </c>
      <c r="C66" s="247">
        <v>17046</v>
      </c>
      <c r="D66" s="247">
        <v>10718</v>
      </c>
      <c r="E66" s="108">
        <v>62.9</v>
      </c>
      <c r="F66" s="5"/>
    </row>
    <row r="67" spans="1:6" s="6" customFormat="1" ht="15" customHeight="1">
      <c r="A67" s="48" t="s">
        <v>499</v>
      </c>
      <c r="B67" s="57"/>
      <c r="C67" s="57"/>
      <c r="D67" s="57"/>
      <c r="E67" s="78"/>
      <c r="F67" s="5"/>
    </row>
    <row r="68" spans="1:6" s="6" customFormat="1" ht="20.100000000000001" customHeight="1">
      <c r="A68" s="661" t="s">
        <v>1374</v>
      </c>
      <c r="B68" s="660"/>
      <c r="C68" s="660"/>
      <c r="D68" s="660"/>
      <c r="E68" s="660"/>
      <c r="F68" s="5"/>
    </row>
    <row r="69" spans="1:6" s="6" customFormat="1" ht="20.100000000000001" customHeight="1">
      <c r="A69" s="578" t="s">
        <v>1375</v>
      </c>
      <c r="B69" s="666"/>
      <c r="C69" s="666"/>
      <c r="D69" s="666"/>
      <c r="E69" s="666"/>
      <c r="F69" s="5"/>
    </row>
    <row r="70" spans="1:6" s="6" customFormat="1" ht="15" customHeight="1">
      <c r="A70" s="31" t="s">
        <v>1142</v>
      </c>
      <c r="B70" s="57"/>
      <c r="C70" s="57"/>
      <c r="D70" s="57"/>
      <c r="E70" s="58"/>
      <c r="F70" s="5"/>
    </row>
    <row r="71" spans="1:6" s="6" customFormat="1" ht="15" customHeight="1">
      <c r="A71" s="105" t="s">
        <v>1143</v>
      </c>
      <c r="B71" s="57"/>
      <c r="C71" s="57"/>
      <c r="D71" s="57"/>
      <c r="E71" s="58"/>
      <c r="F71" s="5"/>
    </row>
    <row r="72" spans="1:6" s="6" customFormat="1" ht="15.6" customHeight="1">
      <c r="A72" s="52" t="s">
        <v>300</v>
      </c>
      <c r="B72" s="247">
        <v>2782</v>
      </c>
      <c r="C72" s="247">
        <v>1793</v>
      </c>
      <c r="D72" s="247">
        <v>1972</v>
      </c>
      <c r="E72" s="304">
        <v>110</v>
      </c>
      <c r="F72" s="5"/>
    </row>
    <row r="73" spans="1:6" s="6" customFormat="1" ht="15.6" customHeight="1">
      <c r="A73" s="52" t="s">
        <v>1070</v>
      </c>
      <c r="B73" s="247"/>
      <c r="C73" s="247"/>
      <c r="D73" s="247"/>
      <c r="E73" s="304"/>
      <c r="F73" s="5"/>
    </row>
    <row r="74" spans="1:6" s="6" customFormat="1" ht="15" customHeight="1">
      <c r="A74" s="52" t="s">
        <v>749</v>
      </c>
      <c r="B74" s="247">
        <v>1033</v>
      </c>
      <c r="C74" s="247">
        <v>904</v>
      </c>
      <c r="D74" s="247">
        <v>885</v>
      </c>
      <c r="E74" s="304">
        <v>97.9</v>
      </c>
      <c r="F74" s="5"/>
    </row>
    <row r="75" spans="1:6" s="6" customFormat="1" ht="15" customHeight="1">
      <c r="A75" s="48" t="s">
        <v>751</v>
      </c>
      <c r="B75" s="247"/>
      <c r="C75" s="247"/>
      <c r="D75" s="247"/>
      <c r="E75" s="304"/>
      <c r="F75" s="5"/>
    </row>
    <row r="76" spans="1:6" s="513" customFormat="1" ht="15" customHeight="1">
      <c r="A76" s="52" t="s">
        <v>301</v>
      </c>
      <c r="B76" s="247">
        <v>869</v>
      </c>
      <c r="C76" s="247">
        <v>738</v>
      </c>
      <c r="D76" s="247">
        <v>727</v>
      </c>
      <c r="E76" s="304">
        <v>98.5</v>
      </c>
      <c r="F76" s="5"/>
    </row>
    <row r="77" spans="1:6" s="513" customFormat="1" ht="15" customHeight="1">
      <c r="A77" s="105" t="s">
        <v>737</v>
      </c>
      <c r="B77" s="247"/>
      <c r="C77" s="247"/>
      <c r="D77" s="247"/>
      <c r="E77" s="304"/>
      <c r="F77" s="5"/>
    </row>
    <row r="78" spans="1:6" s="6" customFormat="1" ht="15" customHeight="1">
      <c r="A78" s="52" t="s">
        <v>112</v>
      </c>
      <c r="B78" s="247"/>
      <c r="C78" s="247"/>
      <c r="D78" s="247"/>
      <c r="E78" s="304"/>
      <c r="F78" s="5"/>
    </row>
    <row r="79" spans="1:6" s="6" customFormat="1" ht="15" customHeight="1">
      <c r="A79" s="52" t="s">
        <v>1071</v>
      </c>
      <c r="B79" s="247"/>
      <c r="C79" s="247"/>
      <c r="D79" s="247"/>
      <c r="E79" s="304"/>
      <c r="F79" s="5"/>
    </row>
    <row r="80" spans="1:6" s="6" customFormat="1" ht="15" customHeight="1">
      <c r="A80" s="52" t="s">
        <v>302</v>
      </c>
      <c r="B80" s="247">
        <v>315</v>
      </c>
      <c r="C80" s="247">
        <v>293</v>
      </c>
      <c r="D80" s="247">
        <v>282</v>
      </c>
      <c r="E80" s="304">
        <v>96.2</v>
      </c>
      <c r="F80" s="5"/>
    </row>
    <row r="81" spans="1:6" s="6" customFormat="1" ht="15" customHeight="1">
      <c r="A81" s="112" t="s">
        <v>515</v>
      </c>
      <c r="B81" s="247"/>
      <c r="C81" s="247"/>
      <c r="D81" s="247"/>
      <c r="E81" s="304"/>
      <c r="F81" s="5"/>
    </row>
    <row r="82" spans="1:6" s="513" customFormat="1" ht="15" customHeight="1">
      <c r="A82" s="52" t="s">
        <v>303</v>
      </c>
      <c r="B82" s="246">
        <v>554</v>
      </c>
      <c r="C82" s="247">
        <v>445</v>
      </c>
      <c r="D82" s="247">
        <v>445</v>
      </c>
      <c r="E82" s="304">
        <v>100</v>
      </c>
      <c r="F82" s="5"/>
    </row>
    <row r="83" spans="1:6" s="513" customFormat="1" ht="15" customHeight="1">
      <c r="A83" s="48" t="s">
        <v>738</v>
      </c>
      <c r="B83" s="246"/>
      <c r="C83" s="247"/>
      <c r="D83" s="247"/>
      <c r="E83" s="304"/>
      <c r="F83" s="5"/>
    </row>
    <row r="84" spans="1:6" s="513" customFormat="1" ht="15" customHeight="1">
      <c r="A84" s="52" t="s">
        <v>304</v>
      </c>
      <c r="B84" s="246">
        <v>1701</v>
      </c>
      <c r="C84" s="247">
        <v>1659</v>
      </c>
      <c r="D84" s="247">
        <v>1788</v>
      </c>
      <c r="E84" s="304">
        <v>107.8</v>
      </c>
      <c r="F84" s="5"/>
    </row>
    <row r="85" spans="1:6" s="513" customFormat="1" ht="15" customHeight="1">
      <c r="A85" s="52" t="s">
        <v>1072</v>
      </c>
      <c r="B85" s="246"/>
      <c r="C85" s="247"/>
      <c r="D85" s="247"/>
      <c r="E85" s="304"/>
      <c r="F85" s="5"/>
    </row>
    <row r="86" spans="1:6" s="6" customFormat="1" ht="15" customHeight="1">
      <c r="A86" s="52" t="s">
        <v>749</v>
      </c>
      <c r="B86" s="247">
        <v>1028</v>
      </c>
      <c r="C86" s="247">
        <v>1080</v>
      </c>
      <c r="D86" s="247">
        <v>1177</v>
      </c>
      <c r="E86" s="304">
        <v>109</v>
      </c>
      <c r="F86" s="5"/>
    </row>
    <row r="87" spans="1:6" s="6" customFormat="1" ht="15" customHeight="1">
      <c r="A87" s="48" t="s">
        <v>1284</v>
      </c>
      <c r="B87" s="247"/>
      <c r="C87" s="247"/>
      <c r="D87" s="247"/>
      <c r="E87" s="304"/>
      <c r="F87" s="5"/>
    </row>
    <row r="88" spans="1:6" s="6" customFormat="1" ht="15" customHeight="1">
      <c r="A88" s="52" t="s">
        <v>110</v>
      </c>
      <c r="B88" s="247"/>
      <c r="C88" s="247"/>
      <c r="D88" s="247"/>
      <c r="E88" s="304"/>
      <c r="F88" s="5"/>
    </row>
    <row r="89" spans="1:6" s="6" customFormat="1" ht="15" customHeight="1">
      <c r="A89" s="105" t="s">
        <v>457</v>
      </c>
      <c r="B89" s="247"/>
      <c r="C89" s="247"/>
      <c r="D89" s="247"/>
      <c r="E89" s="304"/>
      <c r="F89" s="5"/>
    </row>
    <row r="90" spans="1:6" s="6" customFormat="1" ht="15" customHeight="1">
      <c r="A90" s="52" t="s">
        <v>305</v>
      </c>
      <c r="B90" s="247">
        <v>910</v>
      </c>
      <c r="C90" s="247">
        <v>730</v>
      </c>
      <c r="D90" s="247">
        <v>693</v>
      </c>
      <c r="E90" s="304">
        <v>94.9</v>
      </c>
      <c r="F90" s="5"/>
    </row>
    <row r="91" spans="1:6" s="6" customFormat="1" ht="15" customHeight="1">
      <c r="A91" s="48" t="s">
        <v>500</v>
      </c>
      <c r="B91" s="247"/>
      <c r="C91" s="247"/>
      <c r="D91" s="247"/>
      <c r="E91" s="304"/>
      <c r="F91" s="5"/>
    </row>
    <row r="92" spans="1:6" s="6" customFormat="1" ht="15" customHeight="1">
      <c r="A92" s="52" t="s">
        <v>306</v>
      </c>
      <c r="B92" s="247">
        <v>315</v>
      </c>
      <c r="C92" s="247">
        <v>293</v>
      </c>
      <c r="D92" s="247">
        <v>282</v>
      </c>
      <c r="E92" s="304">
        <v>96.2</v>
      </c>
      <c r="F92" s="5"/>
    </row>
    <row r="93" spans="1:6" s="6" customFormat="1" ht="15" customHeight="1">
      <c r="A93" s="48" t="s">
        <v>739</v>
      </c>
      <c r="B93" s="247"/>
      <c r="C93" s="247"/>
      <c r="D93" s="247"/>
      <c r="E93" s="304"/>
      <c r="F93" s="5"/>
    </row>
    <row r="94" spans="1:6" s="6" customFormat="1" ht="15" customHeight="1">
      <c r="A94" s="52" t="s">
        <v>307</v>
      </c>
      <c r="B94" s="306" t="s">
        <v>1146</v>
      </c>
      <c r="C94" s="247">
        <v>233</v>
      </c>
      <c r="D94" s="247">
        <v>274</v>
      </c>
      <c r="E94" s="304">
        <v>117.6</v>
      </c>
      <c r="F94" s="5"/>
    </row>
    <row r="95" spans="1:6" s="6" customFormat="1" ht="15" customHeight="1">
      <c r="A95" s="48" t="s">
        <v>740</v>
      </c>
      <c r="B95" s="247"/>
      <c r="C95" s="247"/>
      <c r="D95" s="247"/>
      <c r="E95" s="304"/>
      <c r="F95" s="5"/>
    </row>
    <row r="96" spans="1:6" s="6" customFormat="1" ht="15" customHeight="1">
      <c r="A96" s="52" t="s">
        <v>111</v>
      </c>
      <c r="B96" s="247"/>
      <c r="C96" s="247"/>
      <c r="D96" s="247"/>
      <c r="E96" s="304"/>
      <c r="F96" s="5"/>
    </row>
    <row r="97" spans="1:6" s="6" customFormat="1" ht="15" customHeight="1">
      <c r="A97" s="48" t="s">
        <v>458</v>
      </c>
      <c r="B97" s="247"/>
      <c r="C97" s="247"/>
      <c r="D97" s="247"/>
      <c r="E97" s="304"/>
      <c r="F97" s="5"/>
    </row>
    <row r="98" spans="1:6" s="6" customFormat="1" ht="15" customHeight="1">
      <c r="A98" s="52" t="s">
        <v>308</v>
      </c>
      <c r="B98" s="247">
        <v>590</v>
      </c>
      <c r="C98" s="247">
        <v>416</v>
      </c>
      <c r="D98" s="247">
        <v>410</v>
      </c>
      <c r="E98" s="304">
        <v>98.6</v>
      </c>
      <c r="F98" s="5"/>
    </row>
    <row r="99" spans="1:6" s="6" customFormat="1" ht="15" customHeight="1">
      <c r="A99" s="48" t="s">
        <v>741</v>
      </c>
      <c r="B99" s="247"/>
      <c r="C99" s="247"/>
      <c r="D99" s="247"/>
      <c r="E99" s="304"/>
      <c r="F99" s="5"/>
    </row>
    <row r="100" spans="1:6" s="6" customFormat="1" ht="15" customHeight="1">
      <c r="A100" s="52" t="s">
        <v>1286</v>
      </c>
      <c r="B100" s="247">
        <v>67</v>
      </c>
      <c r="C100" s="247">
        <v>10</v>
      </c>
      <c r="D100" s="247">
        <v>34</v>
      </c>
      <c r="E100" s="304">
        <v>340</v>
      </c>
      <c r="F100" s="5"/>
    </row>
    <row r="101" spans="1:6" s="6" customFormat="1" ht="15" customHeight="1">
      <c r="A101" s="76" t="s">
        <v>1285</v>
      </c>
      <c r="B101" s="247"/>
      <c r="C101" s="247"/>
      <c r="D101" s="247"/>
      <c r="E101" s="304"/>
      <c r="F101" s="5"/>
    </row>
    <row r="102" spans="1:6" s="6" customFormat="1" ht="15" customHeight="1">
      <c r="A102" s="52" t="s">
        <v>1167</v>
      </c>
      <c r="B102" s="306" t="s">
        <v>1145</v>
      </c>
      <c r="C102" s="247">
        <v>7752</v>
      </c>
      <c r="D102" s="247">
        <v>8691</v>
      </c>
      <c r="E102" s="304">
        <v>112.1</v>
      </c>
      <c r="F102" s="5"/>
    </row>
    <row r="103" spans="1:6" s="6" customFormat="1" ht="15" customHeight="1">
      <c r="A103" s="48" t="s">
        <v>1168</v>
      </c>
      <c r="B103" s="38"/>
      <c r="C103" s="38"/>
      <c r="D103" s="38"/>
      <c r="E103" s="360"/>
      <c r="F103" s="5"/>
    </row>
    <row r="104" spans="1:6" s="6" customFormat="1" ht="15" customHeight="1">
      <c r="A104" s="52" t="s">
        <v>1169</v>
      </c>
      <c r="B104" s="247">
        <v>30128</v>
      </c>
      <c r="C104" s="247">
        <v>22406</v>
      </c>
      <c r="D104" s="247">
        <v>22578</v>
      </c>
      <c r="E104" s="304">
        <v>100.8</v>
      </c>
      <c r="F104" s="5"/>
    </row>
    <row r="105" spans="1:6" s="6" customFormat="1" ht="15" customHeight="1">
      <c r="A105" s="48" t="s">
        <v>1170</v>
      </c>
      <c r="B105" s="247"/>
      <c r="C105" s="247"/>
      <c r="D105" s="247"/>
      <c r="E105" s="304"/>
      <c r="F105" s="5"/>
    </row>
    <row r="106" spans="1:6" s="6" customFormat="1" ht="15" customHeight="1">
      <c r="A106" s="47" t="s">
        <v>1213</v>
      </c>
      <c r="B106" s="247">
        <v>43</v>
      </c>
      <c r="C106" s="247">
        <v>55</v>
      </c>
      <c r="D106" s="247">
        <v>68</v>
      </c>
      <c r="E106" s="304">
        <v>123.6</v>
      </c>
      <c r="F106" s="5"/>
    </row>
    <row r="107" spans="1:6" s="6" customFormat="1" ht="15" customHeight="1">
      <c r="A107" s="48" t="s">
        <v>1287</v>
      </c>
      <c r="B107" s="57"/>
      <c r="C107" s="57"/>
      <c r="D107" s="57"/>
      <c r="E107" s="86"/>
      <c r="F107" s="5"/>
    </row>
    <row r="108" spans="1:6" s="6" customFormat="1" ht="15" customHeight="1">
      <c r="A108" s="109"/>
      <c r="B108" s="5"/>
      <c r="C108" s="5"/>
      <c r="D108" s="5"/>
      <c r="E108" s="211"/>
      <c r="F108" s="5"/>
    </row>
    <row r="109" spans="1:6" s="16" customFormat="1" ht="15" customHeight="1">
      <c r="A109" s="124" t="s">
        <v>1144</v>
      </c>
      <c r="F109" s="5"/>
    </row>
    <row r="110" spans="1:6" ht="15" customHeight="1">
      <c r="A110" s="361" t="s">
        <v>1147</v>
      </c>
      <c r="B110" s="225"/>
      <c r="C110" s="389"/>
      <c r="D110" s="389"/>
      <c r="E110" s="389"/>
    </row>
    <row r="111" spans="1:6" ht="15" customHeight="1">
      <c r="A111" s="669" t="s">
        <v>1291</v>
      </c>
      <c r="B111" s="669"/>
      <c r="C111" s="669"/>
      <c r="D111" s="669"/>
      <c r="E111" s="669"/>
      <c r="F111" s="670"/>
    </row>
    <row r="112" spans="1:6" ht="15" customHeight="1">
      <c r="A112" s="388" t="s">
        <v>1288</v>
      </c>
      <c r="B112" s="362"/>
      <c r="C112" s="363"/>
      <c r="D112" s="363"/>
      <c r="E112" s="363"/>
    </row>
    <row r="113" spans="1:5" ht="15" customHeight="1">
      <c r="A113" s="551" t="s">
        <v>1166</v>
      </c>
      <c r="B113" s="551"/>
      <c r="C113" s="551"/>
      <c r="D113" s="551"/>
      <c r="E113" s="551"/>
    </row>
    <row r="114" spans="1:5" ht="15" customHeight="1">
      <c r="A114" s="664" t="s">
        <v>1315</v>
      </c>
      <c r="B114" s="665"/>
      <c r="C114" s="665"/>
      <c r="D114" s="665"/>
      <c r="E114" s="665"/>
    </row>
    <row r="115" spans="1:5">
      <c r="A115" s="364"/>
      <c r="B115" s="389"/>
      <c r="C115" s="389"/>
      <c r="D115" s="389"/>
      <c r="E115" s="389"/>
    </row>
    <row r="116" spans="1:5">
      <c r="A116" s="364"/>
      <c r="B116" s="389"/>
      <c r="C116" s="389"/>
      <c r="D116" s="389"/>
      <c r="E116" s="389"/>
    </row>
    <row r="117" spans="1:5">
      <c r="A117" s="389"/>
      <c r="B117" s="389"/>
      <c r="C117" s="389"/>
      <c r="D117" s="389"/>
      <c r="E117" s="389"/>
    </row>
    <row r="118" spans="1:5">
      <c r="A118" s="389"/>
      <c r="B118" s="389"/>
      <c r="C118" s="389"/>
      <c r="D118" s="389"/>
      <c r="E118" s="389"/>
    </row>
    <row r="119" spans="1:5">
      <c r="A119" s="389"/>
      <c r="B119" s="389"/>
      <c r="C119" s="389"/>
      <c r="D119" s="389"/>
      <c r="E119" s="389"/>
    </row>
    <row r="120" spans="1:5">
      <c r="A120" s="389"/>
      <c r="B120" s="389"/>
      <c r="C120" s="389"/>
      <c r="D120" s="389"/>
      <c r="E120" s="389"/>
    </row>
    <row r="121" spans="1:5">
      <c r="A121" s="389"/>
      <c r="B121" s="389"/>
      <c r="C121" s="389"/>
      <c r="D121" s="389"/>
      <c r="E121" s="389"/>
    </row>
    <row r="122" spans="1:5">
      <c r="A122" s="389"/>
      <c r="B122" s="389"/>
      <c r="C122" s="389"/>
      <c r="D122" s="389"/>
      <c r="E122" s="389"/>
    </row>
    <row r="123" spans="1:5">
      <c r="A123" s="389"/>
      <c r="B123" s="389"/>
      <c r="C123" s="389"/>
      <c r="D123" s="389"/>
      <c r="E123" s="389"/>
    </row>
    <row r="124" spans="1:5">
      <c r="A124" s="389"/>
      <c r="B124" s="389"/>
      <c r="C124" s="389"/>
      <c r="D124" s="389"/>
      <c r="E124" s="389"/>
    </row>
    <row r="125" spans="1:5">
      <c r="A125" s="389"/>
      <c r="B125" s="389"/>
      <c r="C125" s="389"/>
      <c r="D125" s="389"/>
      <c r="E125" s="389"/>
    </row>
    <row r="126" spans="1:5">
      <c r="A126" s="389"/>
      <c r="B126" s="389"/>
      <c r="C126" s="389"/>
      <c r="D126" s="389"/>
      <c r="E126" s="389"/>
    </row>
    <row r="127" spans="1:5">
      <c r="A127" s="389"/>
      <c r="B127" s="389"/>
      <c r="C127" s="389"/>
      <c r="D127" s="389"/>
      <c r="E127" s="389"/>
    </row>
    <row r="128" spans="1:5">
      <c r="A128" s="389"/>
      <c r="B128" s="389"/>
      <c r="C128" s="389"/>
      <c r="D128" s="389"/>
      <c r="E128" s="389"/>
    </row>
    <row r="129" spans="1:5">
      <c r="A129" s="389"/>
      <c r="B129" s="389"/>
      <c r="C129" s="389"/>
      <c r="D129" s="389"/>
      <c r="E129" s="389"/>
    </row>
    <row r="130" spans="1:5">
      <c r="A130" s="389"/>
      <c r="B130" s="389"/>
      <c r="C130" s="389"/>
      <c r="D130" s="389"/>
      <c r="E130" s="389"/>
    </row>
    <row r="131" spans="1:5">
      <c r="A131" s="389"/>
      <c r="B131" s="389"/>
      <c r="C131" s="389"/>
      <c r="D131" s="389"/>
      <c r="E131" s="389"/>
    </row>
    <row r="132" spans="1:5">
      <c r="A132" s="389"/>
      <c r="B132" s="389"/>
      <c r="C132" s="389"/>
      <c r="D132" s="389"/>
      <c r="E132" s="389"/>
    </row>
  </sheetData>
  <mergeCells count="14">
    <mergeCell ref="A2:E2"/>
    <mergeCell ref="A1:E1"/>
    <mergeCell ref="A113:E113"/>
    <mergeCell ref="A114:E114"/>
    <mergeCell ref="A69:E69"/>
    <mergeCell ref="A46:E46"/>
    <mergeCell ref="A3:A4"/>
    <mergeCell ref="D3:E3"/>
    <mergeCell ref="B4:D4"/>
    <mergeCell ref="A6:E6"/>
    <mergeCell ref="A5:E5"/>
    <mergeCell ref="A45:E45"/>
    <mergeCell ref="A68:E68"/>
    <mergeCell ref="A111:F111"/>
  </mergeCells>
  <hyperlinks>
    <hyperlink ref="F1" location="'SPIS TABLIC'!B43" display="Powrót do spisu tablic"/>
    <hyperlink ref="F2" location="'SPIS TABLIC'!B44" display="Return to list of tables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AH27"/>
  <sheetViews>
    <sheetView zoomScaleNormal="100" zoomScaleSheetLayoutView="80" workbookViewId="0">
      <selection sqref="A1:D1"/>
    </sheetView>
  </sheetViews>
  <sheetFormatPr defaultColWidth="9.140625" defaultRowHeight="12.75"/>
  <cols>
    <col min="1" max="1" width="30.7109375" style="1" customWidth="1"/>
    <col min="2" max="2" width="16.7109375" style="1" customWidth="1"/>
    <col min="3" max="3" width="8.7109375" style="1" customWidth="1"/>
    <col min="4" max="4" width="16.7109375" style="1" customWidth="1"/>
    <col min="5" max="5" width="8.7109375" style="1" customWidth="1"/>
    <col min="6" max="6" width="18.28515625" style="1" customWidth="1"/>
    <col min="7" max="7" width="8.7109375" style="1" customWidth="1"/>
    <col min="8" max="8" width="16.7109375" style="1" customWidth="1"/>
    <col min="9" max="9" width="9.140625" style="1" customWidth="1"/>
    <col min="10" max="10" width="16.7109375" style="1" customWidth="1"/>
    <col min="11" max="11" width="9.140625" style="1"/>
    <col min="12" max="12" width="16.7109375" style="1" customWidth="1"/>
    <col min="13" max="13" width="9.140625" style="1"/>
    <col min="14" max="14" width="16.7109375" style="1" customWidth="1"/>
    <col min="15" max="15" width="9.140625" style="1"/>
    <col min="16" max="16" width="16.7109375" style="1" customWidth="1"/>
    <col min="17" max="17" width="9.140625" style="1"/>
    <col min="18" max="18" width="16.7109375" style="1" customWidth="1"/>
    <col min="19" max="19" width="9.140625" style="1"/>
    <col min="20" max="20" width="16.7109375" style="1" customWidth="1"/>
    <col min="21" max="21" width="9.140625" style="1"/>
    <col min="22" max="22" width="16.7109375" style="1" customWidth="1"/>
    <col min="23" max="23" width="9.140625" style="1"/>
    <col min="24" max="24" width="16.7109375" style="1" customWidth="1"/>
    <col min="25" max="25" width="9.140625" style="1"/>
    <col min="26" max="26" width="16.7109375" style="1" customWidth="1"/>
    <col min="27" max="27" width="9.140625" style="1"/>
    <col min="28" max="28" width="16.7109375" style="15" customWidth="1"/>
    <col min="29" max="29" width="9.140625" style="1"/>
    <col min="30" max="30" width="16.7109375" style="1" customWidth="1"/>
    <col min="31" max="31" width="9.140625" style="1" customWidth="1"/>
    <col min="32" max="32" width="16.7109375" style="1" customWidth="1"/>
    <col min="33" max="33" width="8.28515625" style="1" customWidth="1"/>
    <col min="34" max="34" width="19" style="1" customWidth="1"/>
    <col min="35" max="16384" width="9.140625" style="1"/>
  </cols>
  <sheetData>
    <row r="1" spans="1:33" ht="19.5" customHeight="1">
      <c r="A1" s="663" t="s">
        <v>1394</v>
      </c>
      <c r="B1" s="678"/>
      <c r="C1" s="678"/>
      <c r="D1" s="678"/>
      <c r="F1" s="414" t="s">
        <v>599</v>
      </c>
      <c r="G1" s="23"/>
    </row>
    <row r="2" spans="1:33" ht="19.5" customHeight="1">
      <c r="A2" s="662" t="s">
        <v>1369</v>
      </c>
      <c r="B2" s="678"/>
      <c r="C2" s="678"/>
      <c r="D2" s="678"/>
      <c r="F2" s="414" t="s">
        <v>600</v>
      </c>
      <c r="G2" s="23"/>
    </row>
    <row r="3" spans="1:33" s="5" customFormat="1" ht="121.5" customHeight="1">
      <c r="A3" s="602" t="s">
        <v>1073</v>
      </c>
      <c r="B3" s="558" t="s">
        <v>1074</v>
      </c>
      <c r="C3" s="380" t="s">
        <v>1075</v>
      </c>
      <c r="D3" s="558" t="s">
        <v>1076</v>
      </c>
      <c r="E3" s="380" t="s">
        <v>1075</v>
      </c>
      <c r="F3" s="558" t="s">
        <v>1077</v>
      </c>
      <c r="G3" s="380" t="s">
        <v>1075</v>
      </c>
      <c r="H3" s="558" t="s">
        <v>1129</v>
      </c>
      <c r="I3" s="380" t="s">
        <v>1075</v>
      </c>
      <c r="J3" s="558" t="s">
        <v>1130</v>
      </c>
      <c r="K3" s="380" t="s">
        <v>1075</v>
      </c>
      <c r="L3" s="558" t="s">
        <v>1131</v>
      </c>
      <c r="M3" s="380" t="s">
        <v>1075</v>
      </c>
      <c r="N3" s="581" t="s">
        <v>1078</v>
      </c>
      <c r="O3" s="380" t="s">
        <v>1075</v>
      </c>
      <c r="P3" s="558" t="s">
        <v>1132</v>
      </c>
      <c r="Q3" s="380" t="s">
        <v>1075</v>
      </c>
      <c r="R3" s="558" t="s">
        <v>1317</v>
      </c>
      <c r="S3" s="380" t="s">
        <v>1075</v>
      </c>
      <c r="T3" s="558" t="s">
        <v>1079</v>
      </c>
      <c r="U3" s="380" t="s">
        <v>1075</v>
      </c>
      <c r="V3" s="558" t="s">
        <v>1318</v>
      </c>
      <c r="W3" s="380" t="s">
        <v>1075</v>
      </c>
      <c r="X3" s="581" t="s">
        <v>1316</v>
      </c>
      <c r="Y3" s="380" t="s">
        <v>1075</v>
      </c>
      <c r="Z3" s="558" t="s">
        <v>1133</v>
      </c>
      <c r="AA3" s="380" t="s">
        <v>1075</v>
      </c>
      <c r="AB3" s="677" t="s">
        <v>1080</v>
      </c>
      <c r="AC3" s="380" t="s">
        <v>1075</v>
      </c>
      <c r="AD3" s="558" t="s">
        <v>1134</v>
      </c>
      <c r="AE3" s="380" t="s">
        <v>1075</v>
      </c>
      <c r="AF3" s="558" t="s">
        <v>1290</v>
      </c>
      <c r="AG3" s="381" t="s">
        <v>1075</v>
      </c>
    </row>
    <row r="4" spans="1:33" s="5" customFormat="1" ht="115.5" customHeight="1">
      <c r="A4" s="602"/>
      <c r="B4" s="558"/>
      <c r="C4" s="380"/>
      <c r="D4" s="558"/>
      <c r="E4" s="380"/>
      <c r="F4" s="558"/>
      <c r="G4" s="380"/>
      <c r="H4" s="558"/>
      <c r="I4" s="380"/>
      <c r="J4" s="558"/>
      <c r="K4" s="380"/>
      <c r="L4" s="558"/>
      <c r="M4" s="380"/>
      <c r="N4" s="581"/>
      <c r="O4" s="380"/>
      <c r="P4" s="558"/>
      <c r="Q4" s="380"/>
      <c r="R4" s="558"/>
      <c r="S4" s="380"/>
      <c r="T4" s="558"/>
      <c r="U4" s="380"/>
      <c r="V4" s="558"/>
      <c r="W4" s="380"/>
      <c r="X4" s="674"/>
      <c r="Y4" s="59"/>
      <c r="Z4" s="676"/>
      <c r="AA4" s="380"/>
      <c r="AB4" s="677"/>
      <c r="AC4" s="380"/>
      <c r="AD4" s="558"/>
      <c r="AE4" s="380"/>
      <c r="AF4" s="558"/>
      <c r="AG4" s="381"/>
    </row>
    <row r="5" spans="1:33" s="5" customFormat="1" ht="19.899999999999999" customHeight="1">
      <c r="A5" s="110" t="s">
        <v>79</v>
      </c>
      <c r="B5" s="314">
        <v>79480</v>
      </c>
      <c r="C5" s="315">
        <v>8</v>
      </c>
      <c r="D5" s="314">
        <v>115</v>
      </c>
      <c r="E5" s="316">
        <v>6</v>
      </c>
      <c r="F5" s="314">
        <v>73.8</v>
      </c>
      <c r="G5" s="316">
        <v>6</v>
      </c>
      <c r="H5" s="322">
        <v>-6.09</v>
      </c>
      <c r="I5" s="320">
        <v>11</v>
      </c>
      <c r="J5" s="323">
        <v>-1.31</v>
      </c>
      <c r="K5" s="324">
        <v>3</v>
      </c>
      <c r="L5" s="325">
        <v>551</v>
      </c>
      <c r="M5" s="314">
        <v>8</v>
      </c>
      <c r="N5" s="276">
        <v>3.5</v>
      </c>
      <c r="O5" s="327">
        <v>3</v>
      </c>
      <c r="P5" s="330">
        <v>4546.12</v>
      </c>
      <c r="Q5" s="328">
        <v>1</v>
      </c>
      <c r="R5" s="325">
        <v>93925</v>
      </c>
      <c r="S5" s="314">
        <v>10</v>
      </c>
      <c r="T5" s="234">
        <v>3.7</v>
      </c>
      <c r="U5" s="325">
        <v>2</v>
      </c>
      <c r="V5" s="234">
        <v>24.8</v>
      </c>
      <c r="W5" s="325">
        <v>3</v>
      </c>
      <c r="X5" s="332">
        <v>38243</v>
      </c>
      <c r="Y5" s="332">
        <v>6</v>
      </c>
      <c r="Z5" s="332">
        <v>1317</v>
      </c>
      <c r="AA5" s="331">
        <v>1</v>
      </c>
      <c r="AB5" s="326">
        <v>188.4</v>
      </c>
      <c r="AC5" s="325">
        <v>6</v>
      </c>
      <c r="AD5" s="333">
        <v>2765</v>
      </c>
      <c r="AE5" s="334">
        <v>10</v>
      </c>
      <c r="AF5" s="325">
        <v>2702</v>
      </c>
      <c r="AG5" s="337">
        <v>2</v>
      </c>
    </row>
    <row r="6" spans="1:33" s="5" customFormat="1" ht="19.899999999999999" customHeight="1">
      <c r="A6" s="110" t="s">
        <v>80</v>
      </c>
      <c r="B6" s="247">
        <v>100975</v>
      </c>
      <c r="C6" s="317">
        <v>4</v>
      </c>
      <c r="D6" s="247">
        <v>115</v>
      </c>
      <c r="E6" s="318">
        <v>6</v>
      </c>
      <c r="F6" s="247">
        <v>72.400000000000006</v>
      </c>
      <c r="G6" s="247">
        <v>5</v>
      </c>
      <c r="H6" s="322">
        <v>-3.89</v>
      </c>
      <c r="I6" s="247">
        <v>8</v>
      </c>
      <c r="J6" s="323">
        <v>-2.69</v>
      </c>
      <c r="K6" s="310">
        <v>4</v>
      </c>
      <c r="L6" s="325">
        <v>604</v>
      </c>
      <c r="M6" s="247">
        <v>3</v>
      </c>
      <c r="N6" s="276">
        <v>2.6</v>
      </c>
      <c r="O6" s="328">
        <v>1</v>
      </c>
      <c r="P6" s="330">
        <v>4124.83</v>
      </c>
      <c r="Q6" s="325">
        <v>8</v>
      </c>
      <c r="R6" s="325">
        <v>103483</v>
      </c>
      <c r="S6" s="247">
        <v>7</v>
      </c>
      <c r="T6" s="234">
        <v>5.6</v>
      </c>
      <c r="U6" s="325">
        <v>7</v>
      </c>
      <c r="V6" s="234">
        <v>27.4</v>
      </c>
      <c r="W6" s="325">
        <v>7</v>
      </c>
      <c r="X6" s="325">
        <v>53692</v>
      </c>
      <c r="Y6" s="325">
        <v>3</v>
      </c>
      <c r="Z6" s="325">
        <v>319</v>
      </c>
      <c r="AA6" s="325">
        <v>10</v>
      </c>
      <c r="AB6" s="326">
        <v>128.1</v>
      </c>
      <c r="AC6" s="329">
        <v>11</v>
      </c>
      <c r="AD6" s="333">
        <v>3108</v>
      </c>
      <c r="AE6" s="334">
        <v>3</v>
      </c>
      <c r="AF6" s="325">
        <v>1970</v>
      </c>
      <c r="AG6" s="337">
        <v>5</v>
      </c>
    </row>
    <row r="7" spans="1:33" s="5" customFormat="1" ht="19.899999999999999" customHeight="1">
      <c r="A7" s="110" t="s">
        <v>81</v>
      </c>
      <c r="B7" s="247">
        <v>74151</v>
      </c>
      <c r="C7" s="317">
        <v>10</v>
      </c>
      <c r="D7" s="247">
        <v>111</v>
      </c>
      <c r="E7" s="247">
        <v>2</v>
      </c>
      <c r="F7" s="247">
        <v>69.099999999999994</v>
      </c>
      <c r="G7" s="247">
        <v>3</v>
      </c>
      <c r="H7" s="322">
        <v>-2.5099999999999998</v>
      </c>
      <c r="I7" s="247">
        <v>7</v>
      </c>
      <c r="J7" s="323">
        <v>-6.74</v>
      </c>
      <c r="K7" s="318">
        <v>11</v>
      </c>
      <c r="L7" s="325">
        <v>567</v>
      </c>
      <c r="M7" s="247">
        <v>7</v>
      </c>
      <c r="N7" s="276">
        <v>6.2</v>
      </c>
      <c r="O7" s="327">
        <v>7</v>
      </c>
      <c r="P7" s="330">
        <v>4215.68</v>
      </c>
      <c r="Q7" s="325">
        <v>4</v>
      </c>
      <c r="R7" s="325">
        <v>123316</v>
      </c>
      <c r="S7" s="247">
        <v>3</v>
      </c>
      <c r="T7" s="234">
        <v>6.8</v>
      </c>
      <c r="U7" s="325">
        <v>9</v>
      </c>
      <c r="V7" s="234">
        <v>31.1</v>
      </c>
      <c r="W7" s="325">
        <v>10</v>
      </c>
      <c r="X7" s="325">
        <v>40043</v>
      </c>
      <c r="Y7" s="325">
        <v>4</v>
      </c>
      <c r="Z7" s="325">
        <v>133</v>
      </c>
      <c r="AA7" s="329">
        <v>11</v>
      </c>
      <c r="AB7" s="326">
        <v>233.2</v>
      </c>
      <c r="AC7" s="327">
        <v>3</v>
      </c>
      <c r="AD7" s="333">
        <v>3328</v>
      </c>
      <c r="AE7" s="335">
        <v>1</v>
      </c>
      <c r="AF7" s="325">
        <v>1864</v>
      </c>
      <c r="AG7" s="337">
        <v>8</v>
      </c>
    </row>
    <row r="8" spans="1:33" s="5" customFormat="1" ht="19.899999999999999" customHeight="1">
      <c r="A8" s="110" t="s">
        <v>82</v>
      </c>
      <c r="B8" s="247">
        <v>107321</v>
      </c>
      <c r="C8" s="317">
        <v>3</v>
      </c>
      <c r="D8" s="247">
        <v>112</v>
      </c>
      <c r="E8" s="247">
        <v>3</v>
      </c>
      <c r="F8" s="247">
        <v>72.400000000000006</v>
      </c>
      <c r="G8" s="247">
        <v>5</v>
      </c>
      <c r="H8" s="322">
        <v>-0.39</v>
      </c>
      <c r="I8" s="247">
        <v>3</v>
      </c>
      <c r="J8" s="323">
        <v>-0.02</v>
      </c>
      <c r="K8" s="319">
        <v>1</v>
      </c>
      <c r="L8" s="325">
        <v>579</v>
      </c>
      <c r="M8" s="247">
        <v>6</v>
      </c>
      <c r="N8" s="276">
        <v>5</v>
      </c>
      <c r="O8" s="327">
        <v>4</v>
      </c>
      <c r="P8" s="330">
        <v>4184.46</v>
      </c>
      <c r="Q8" s="325">
        <v>5</v>
      </c>
      <c r="R8" s="325">
        <v>107539</v>
      </c>
      <c r="S8" s="247">
        <v>6</v>
      </c>
      <c r="T8" s="234">
        <v>2.6</v>
      </c>
      <c r="U8" s="331">
        <v>1</v>
      </c>
      <c r="V8" s="234">
        <v>20.399999999999999</v>
      </c>
      <c r="W8" s="331">
        <v>1</v>
      </c>
      <c r="X8" s="325">
        <v>39531</v>
      </c>
      <c r="Y8" s="325">
        <v>5</v>
      </c>
      <c r="Z8" s="325">
        <v>464</v>
      </c>
      <c r="AA8" s="325">
        <v>6</v>
      </c>
      <c r="AB8" s="326">
        <v>224</v>
      </c>
      <c r="AC8" s="325">
        <v>4</v>
      </c>
      <c r="AD8" s="333">
        <v>3014</v>
      </c>
      <c r="AE8" s="334">
        <v>6</v>
      </c>
      <c r="AF8" s="327">
        <v>2852</v>
      </c>
      <c r="AG8" s="338">
        <v>1</v>
      </c>
    </row>
    <row r="9" spans="1:33" s="5" customFormat="1" ht="19.899999999999999" customHeight="1">
      <c r="A9" s="110" t="s">
        <v>83</v>
      </c>
      <c r="B9" s="247">
        <v>99752</v>
      </c>
      <c r="C9" s="317">
        <v>5</v>
      </c>
      <c r="D9" s="247">
        <v>111</v>
      </c>
      <c r="E9" s="247">
        <v>2</v>
      </c>
      <c r="F9" s="247">
        <v>67.7</v>
      </c>
      <c r="G9" s="247">
        <v>2</v>
      </c>
      <c r="H9" s="322">
        <v>-2.16</v>
      </c>
      <c r="I9" s="247">
        <v>5</v>
      </c>
      <c r="J9" s="323">
        <v>-3.1</v>
      </c>
      <c r="K9" s="310">
        <v>5</v>
      </c>
      <c r="L9" s="325">
        <v>584</v>
      </c>
      <c r="M9" s="247">
        <v>5</v>
      </c>
      <c r="N9" s="276">
        <v>5</v>
      </c>
      <c r="O9" s="327">
        <v>4</v>
      </c>
      <c r="P9" s="330">
        <v>4259.37</v>
      </c>
      <c r="Q9" s="325">
        <v>3</v>
      </c>
      <c r="R9" s="325">
        <v>86105</v>
      </c>
      <c r="S9" s="318">
        <v>11</v>
      </c>
      <c r="T9" s="234">
        <v>4.0999999999999996</v>
      </c>
      <c r="U9" s="325">
        <v>3</v>
      </c>
      <c r="V9" s="234">
        <v>25.1</v>
      </c>
      <c r="W9" s="325">
        <v>4</v>
      </c>
      <c r="X9" s="325">
        <v>29014</v>
      </c>
      <c r="Y9" s="325">
        <v>10</v>
      </c>
      <c r="Z9" s="325">
        <v>880</v>
      </c>
      <c r="AA9" s="325">
        <v>2</v>
      </c>
      <c r="AB9" s="326">
        <v>251</v>
      </c>
      <c r="AC9" s="331">
        <v>1</v>
      </c>
      <c r="AD9" s="333">
        <v>2912</v>
      </c>
      <c r="AE9" s="334">
        <v>8</v>
      </c>
      <c r="AF9" s="325">
        <v>2264</v>
      </c>
      <c r="AG9" s="337">
        <v>4</v>
      </c>
    </row>
    <row r="10" spans="1:33" s="5" customFormat="1" ht="19.899999999999999" customHeight="1">
      <c r="A10" s="110" t="s">
        <v>84</v>
      </c>
      <c r="B10" s="247">
        <v>83896</v>
      </c>
      <c r="C10" s="317">
        <v>7</v>
      </c>
      <c r="D10" s="247">
        <v>109</v>
      </c>
      <c r="E10" s="319">
        <v>1</v>
      </c>
      <c r="F10" s="247">
        <v>66.2</v>
      </c>
      <c r="G10" s="319">
        <v>1</v>
      </c>
      <c r="H10" s="322">
        <v>2.02</v>
      </c>
      <c r="I10" s="247">
        <v>2</v>
      </c>
      <c r="J10" s="323">
        <v>-4.25</v>
      </c>
      <c r="K10" s="310">
        <v>9</v>
      </c>
      <c r="L10" s="325">
        <v>538</v>
      </c>
      <c r="M10" s="247">
        <v>10</v>
      </c>
      <c r="N10" s="276">
        <v>3.2</v>
      </c>
      <c r="O10" s="327">
        <v>2</v>
      </c>
      <c r="P10" s="330">
        <v>3860.88</v>
      </c>
      <c r="Q10" s="325">
        <v>10</v>
      </c>
      <c r="R10" s="325">
        <v>121601</v>
      </c>
      <c r="S10" s="247">
        <v>4</v>
      </c>
      <c r="T10" s="234">
        <v>4.9000000000000004</v>
      </c>
      <c r="U10" s="325">
        <v>6</v>
      </c>
      <c r="V10" s="234">
        <v>35.200000000000003</v>
      </c>
      <c r="W10" s="329">
        <v>11</v>
      </c>
      <c r="X10" s="325">
        <v>57562</v>
      </c>
      <c r="Y10" s="331">
        <v>1</v>
      </c>
      <c r="Z10" s="325">
        <v>467</v>
      </c>
      <c r="AA10" s="325">
        <v>4</v>
      </c>
      <c r="AB10" s="326">
        <v>175.6</v>
      </c>
      <c r="AC10" s="325">
        <v>9</v>
      </c>
      <c r="AD10" s="333">
        <v>3217</v>
      </c>
      <c r="AE10" s="334">
        <v>2</v>
      </c>
      <c r="AF10" s="325">
        <v>1957</v>
      </c>
      <c r="AG10" s="337">
        <v>6</v>
      </c>
    </row>
    <row r="11" spans="1:33" s="5" customFormat="1" ht="19.899999999999999" customHeight="1">
      <c r="A11" s="110" t="s">
        <v>85</v>
      </c>
      <c r="B11" s="247">
        <v>73670</v>
      </c>
      <c r="C11" s="320">
        <v>11</v>
      </c>
      <c r="D11" s="247">
        <v>114</v>
      </c>
      <c r="E11" s="247">
        <v>5</v>
      </c>
      <c r="F11" s="247">
        <v>71.5</v>
      </c>
      <c r="G11" s="247">
        <v>5</v>
      </c>
      <c r="H11" s="322">
        <v>-4.2699999999999996</v>
      </c>
      <c r="I11" s="247">
        <v>10</v>
      </c>
      <c r="J11" s="323">
        <v>-5.23</v>
      </c>
      <c r="K11" s="310">
        <v>10</v>
      </c>
      <c r="L11" s="325">
        <v>611</v>
      </c>
      <c r="M11" s="247">
        <v>2</v>
      </c>
      <c r="N11" s="276">
        <v>5.3</v>
      </c>
      <c r="O11" s="327">
        <v>6</v>
      </c>
      <c r="P11" s="330">
        <v>3765.37</v>
      </c>
      <c r="Q11" s="329">
        <v>11</v>
      </c>
      <c r="R11" s="325">
        <v>113701</v>
      </c>
      <c r="S11" s="247">
        <v>5</v>
      </c>
      <c r="T11" s="234">
        <v>5.8</v>
      </c>
      <c r="U11" s="325">
        <v>8</v>
      </c>
      <c r="V11" s="234">
        <v>28.1</v>
      </c>
      <c r="W11" s="325">
        <v>8</v>
      </c>
      <c r="X11" s="325">
        <v>33907</v>
      </c>
      <c r="Y11" s="325">
        <v>8</v>
      </c>
      <c r="Z11" s="325">
        <v>466</v>
      </c>
      <c r="AA11" s="325">
        <v>5</v>
      </c>
      <c r="AB11" s="326">
        <v>137.4</v>
      </c>
      <c r="AC11" s="327">
        <v>10</v>
      </c>
      <c r="AD11" s="333">
        <v>2928</v>
      </c>
      <c r="AE11" s="334">
        <v>7</v>
      </c>
      <c r="AF11" s="325">
        <v>1744</v>
      </c>
      <c r="AG11" s="337">
        <v>10</v>
      </c>
    </row>
    <row r="12" spans="1:33" s="5" customFormat="1" ht="19.899999999999999" customHeight="1">
      <c r="A12" s="110" t="s">
        <v>86</v>
      </c>
      <c r="B12" s="247">
        <v>77872</v>
      </c>
      <c r="C12" s="317">
        <v>9</v>
      </c>
      <c r="D12" s="247">
        <v>111</v>
      </c>
      <c r="E12" s="247">
        <v>2</v>
      </c>
      <c r="F12" s="247">
        <v>71.599999999999994</v>
      </c>
      <c r="G12" s="247">
        <v>5</v>
      </c>
      <c r="H12" s="322">
        <v>3.8</v>
      </c>
      <c r="I12" s="319">
        <v>1</v>
      </c>
      <c r="J12" s="323">
        <v>-0.66</v>
      </c>
      <c r="K12" s="310">
        <v>2</v>
      </c>
      <c r="L12" s="325">
        <v>621</v>
      </c>
      <c r="M12" s="319">
        <v>1</v>
      </c>
      <c r="N12" s="276">
        <v>5</v>
      </c>
      <c r="O12" s="327">
        <v>4</v>
      </c>
      <c r="P12" s="330">
        <v>4364.0600000000004</v>
      </c>
      <c r="Q12" s="325">
        <v>2</v>
      </c>
      <c r="R12" s="325">
        <v>137979</v>
      </c>
      <c r="S12" s="319">
        <v>1</v>
      </c>
      <c r="T12" s="234">
        <v>4.9000000000000004</v>
      </c>
      <c r="U12" s="325">
        <v>6</v>
      </c>
      <c r="V12" s="234">
        <v>24.4</v>
      </c>
      <c r="W12" s="325">
        <v>2</v>
      </c>
      <c r="X12" s="325">
        <v>55302</v>
      </c>
      <c r="Y12" s="325">
        <v>2</v>
      </c>
      <c r="Z12" s="325">
        <v>753</v>
      </c>
      <c r="AA12" s="325">
        <v>3</v>
      </c>
      <c r="AB12" s="326">
        <v>187.5</v>
      </c>
      <c r="AC12" s="325">
        <v>7</v>
      </c>
      <c r="AD12" s="333">
        <v>2749</v>
      </c>
      <c r="AE12" s="336">
        <v>11</v>
      </c>
      <c r="AF12" s="325">
        <v>1871</v>
      </c>
      <c r="AG12" s="337">
        <v>7</v>
      </c>
    </row>
    <row r="13" spans="1:33" s="5" customFormat="1" ht="19.899999999999999" customHeight="1">
      <c r="A13" s="110" t="s">
        <v>87</v>
      </c>
      <c r="B13" s="247">
        <v>91007</v>
      </c>
      <c r="C13" s="317">
        <v>6</v>
      </c>
      <c r="D13" s="247">
        <v>112</v>
      </c>
      <c r="E13" s="247">
        <v>3</v>
      </c>
      <c r="F13" s="247">
        <v>70</v>
      </c>
      <c r="G13" s="247">
        <v>4</v>
      </c>
      <c r="H13" s="322">
        <v>-2.4300000000000002</v>
      </c>
      <c r="I13" s="247">
        <v>6</v>
      </c>
      <c r="J13" s="323">
        <v>-3.73</v>
      </c>
      <c r="K13" s="310">
        <v>6</v>
      </c>
      <c r="L13" s="325">
        <v>588</v>
      </c>
      <c r="M13" s="247">
        <v>4</v>
      </c>
      <c r="N13" s="276">
        <v>3.5</v>
      </c>
      <c r="O13" s="327">
        <v>3</v>
      </c>
      <c r="P13" s="330">
        <v>4057.24</v>
      </c>
      <c r="Q13" s="325">
        <v>9</v>
      </c>
      <c r="R13" s="325">
        <v>97607</v>
      </c>
      <c r="S13" s="247">
        <v>9</v>
      </c>
      <c r="T13" s="234">
        <v>4.3</v>
      </c>
      <c r="U13" s="325">
        <v>4</v>
      </c>
      <c r="V13" s="234">
        <v>27.1</v>
      </c>
      <c r="W13" s="325">
        <v>5</v>
      </c>
      <c r="X13" s="325">
        <v>35717</v>
      </c>
      <c r="Y13" s="325">
        <v>7</v>
      </c>
      <c r="Z13" s="325">
        <v>352</v>
      </c>
      <c r="AA13" s="325">
        <v>9</v>
      </c>
      <c r="AB13" s="326">
        <v>234.5</v>
      </c>
      <c r="AC13" s="325">
        <v>2</v>
      </c>
      <c r="AD13" s="333">
        <v>3050</v>
      </c>
      <c r="AE13" s="334">
        <v>5</v>
      </c>
      <c r="AF13" s="325">
        <v>2346</v>
      </c>
      <c r="AG13" s="337">
        <v>3</v>
      </c>
    </row>
    <row r="14" spans="1:33" s="5" customFormat="1" ht="19.899999999999999" customHeight="1">
      <c r="A14" s="110" t="s">
        <v>88</v>
      </c>
      <c r="B14" s="247">
        <v>109062</v>
      </c>
      <c r="C14" s="317">
        <v>2</v>
      </c>
      <c r="D14" s="247">
        <v>112</v>
      </c>
      <c r="E14" s="247">
        <v>3</v>
      </c>
      <c r="F14" s="247">
        <v>68.5</v>
      </c>
      <c r="G14" s="247">
        <v>3</v>
      </c>
      <c r="H14" s="322">
        <v>-1.82</v>
      </c>
      <c r="I14" s="247">
        <v>4</v>
      </c>
      <c r="J14" s="323">
        <v>-3.99</v>
      </c>
      <c r="K14" s="310">
        <v>7</v>
      </c>
      <c r="L14" s="325">
        <v>519</v>
      </c>
      <c r="M14" s="329">
        <v>11</v>
      </c>
      <c r="N14" s="276">
        <v>5.2</v>
      </c>
      <c r="O14" s="327">
        <v>5</v>
      </c>
      <c r="P14" s="330">
        <v>4161.78</v>
      </c>
      <c r="Q14" s="325">
        <v>7</v>
      </c>
      <c r="R14" s="325">
        <v>129369</v>
      </c>
      <c r="S14" s="247">
        <v>2</v>
      </c>
      <c r="T14" s="234">
        <v>4.8</v>
      </c>
      <c r="U14" s="325">
        <v>5</v>
      </c>
      <c r="V14" s="234">
        <v>27.3</v>
      </c>
      <c r="W14" s="325">
        <v>6</v>
      </c>
      <c r="X14" s="325">
        <v>33372</v>
      </c>
      <c r="Y14" s="325">
        <v>9</v>
      </c>
      <c r="Z14" s="325">
        <v>452</v>
      </c>
      <c r="AA14" s="325">
        <v>7</v>
      </c>
      <c r="AB14" s="326">
        <v>188.9</v>
      </c>
      <c r="AC14" s="325">
        <v>5</v>
      </c>
      <c r="AD14" s="333">
        <v>2852</v>
      </c>
      <c r="AE14" s="334">
        <v>9</v>
      </c>
      <c r="AF14" s="325">
        <v>1806</v>
      </c>
      <c r="AG14" s="337">
        <v>9</v>
      </c>
    </row>
    <row r="15" spans="1:33" s="5" customFormat="1" ht="19.899999999999999" customHeight="1">
      <c r="A15" s="110" t="s">
        <v>89</v>
      </c>
      <c r="B15" s="247">
        <v>110802</v>
      </c>
      <c r="C15" s="321">
        <v>1</v>
      </c>
      <c r="D15" s="247">
        <v>113</v>
      </c>
      <c r="E15" s="247">
        <v>4</v>
      </c>
      <c r="F15" s="247">
        <v>69.2</v>
      </c>
      <c r="G15" s="247">
        <v>3</v>
      </c>
      <c r="H15" s="322">
        <v>-4.0999999999999996</v>
      </c>
      <c r="I15" s="247">
        <v>9</v>
      </c>
      <c r="J15" s="323">
        <v>-4.24</v>
      </c>
      <c r="K15" s="310">
        <v>8</v>
      </c>
      <c r="L15" s="325">
        <v>543</v>
      </c>
      <c r="M15" s="247">
        <v>9</v>
      </c>
      <c r="N15" s="276">
        <v>10.4</v>
      </c>
      <c r="O15" s="329">
        <v>8</v>
      </c>
      <c r="P15" s="330">
        <v>4166</v>
      </c>
      <c r="Q15" s="325">
        <v>6</v>
      </c>
      <c r="R15" s="325">
        <v>98161</v>
      </c>
      <c r="S15" s="247">
        <v>8</v>
      </c>
      <c r="T15" s="234">
        <v>9</v>
      </c>
      <c r="U15" s="329">
        <v>10</v>
      </c>
      <c r="V15" s="234">
        <v>30.3</v>
      </c>
      <c r="W15" s="325">
        <v>9</v>
      </c>
      <c r="X15" s="325">
        <v>25663</v>
      </c>
      <c r="Y15" s="329">
        <v>11</v>
      </c>
      <c r="Z15" s="325">
        <v>380</v>
      </c>
      <c r="AA15" s="325">
        <v>8</v>
      </c>
      <c r="AB15" s="326">
        <v>180.5</v>
      </c>
      <c r="AC15" s="325">
        <v>8</v>
      </c>
      <c r="AD15" s="333">
        <v>3090</v>
      </c>
      <c r="AE15" s="334">
        <v>4</v>
      </c>
      <c r="AF15" s="325">
        <v>1693</v>
      </c>
      <c r="AG15" s="339">
        <v>11</v>
      </c>
    </row>
    <row r="16" spans="1:33" s="6" customFormat="1" ht="50.1" customHeight="1">
      <c r="A16" s="13" t="s">
        <v>752</v>
      </c>
      <c r="B16" s="14" t="s">
        <v>753</v>
      </c>
      <c r="C16" s="11"/>
      <c r="D16" s="12"/>
      <c r="E16" s="11"/>
      <c r="F16" s="8"/>
      <c r="G16" s="5"/>
      <c r="H16" s="9"/>
      <c r="I16" s="5"/>
      <c r="J16" s="111"/>
      <c r="L16" s="5"/>
      <c r="M16" s="5"/>
      <c r="AB16" s="10"/>
      <c r="AE16" s="128"/>
    </row>
    <row r="17" spans="1:34" s="6" customFormat="1" ht="10.5" customHeight="1">
      <c r="A17" s="13"/>
      <c r="B17" s="14"/>
      <c r="C17" s="11"/>
      <c r="D17" s="12"/>
      <c r="E17" s="11"/>
      <c r="F17" s="8"/>
      <c r="G17" s="5"/>
      <c r="H17" s="9"/>
      <c r="I17" s="5"/>
      <c r="J17" s="111"/>
      <c r="L17" s="5"/>
      <c r="M17" s="5"/>
      <c r="AB17" s="10"/>
      <c r="AE17" s="128"/>
    </row>
    <row r="18" spans="1:34" s="514" customFormat="1" ht="15" customHeight="1">
      <c r="A18" s="379" t="s">
        <v>1264</v>
      </c>
      <c r="B18" s="379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  <c r="X18" s="379"/>
      <c r="Y18" s="379"/>
      <c r="Z18" s="379"/>
      <c r="AA18" s="379"/>
      <c r="AB18" s="379"/>
      <c r="AC18" s="379"/>
      <c r="AD18" s="379"/>
      <c r="AE18" s="379"/>
      <c r="AF18" s="379"/>
      <c r="AG18" s="379"/>
    </row>
    <row r="19" spans="1:34" s="205" customFormat="1" ht="15" customHeight="1">
      <c r="A19" s="675" t="s">
        <v>1379</v>
      </c>
      <c r="B19" s="673"/>
      <c r="C19" s="673"/>
      <c r="D19" s="673"/>
      <c r="E19" s="673"/>
      <c r="F19" s="673"/>
      <c r="G19" s="673"/>
      <c r="H19" s="673"/>
      <c r="I19" s="673"/>
      <c r="J19" s="673"/>
      <c r="K19" s="673"/>
      <c r="L19" s="673"/>
      <c r="M19" s="673"/>
      <c r="N19" s="673"/>
      <c r="O19" s="673"/>
      <c r="P19" s="673"/>
      <c r="Q19" s="673"/>
      <c r="R19" s="673"/>
      <c r="S19" s="673"/>
      <c r="T19" s="673"/>
      <c r="U19" s="673"/>
      <c r="V19" s="673"/>
      <c r="W19" s="673"/>
      <c r="X19" s="673"/>
      <c r="Y19" s="673"/>
      <c r="Z19" s="673"/>
      <c r="AA19" s="673"/>
      <c r="AB19" s="673"/>
      <c r="AC19" s="673"/>
      <c r="AD19" s="673"/>
      <c r="AE19" s="673"/>
      <c r="AF19" s="673"/>
      <c r="AG19" s="673"/>
      <c r="AH19" s="569"/>
    </row>
    <row r="20" spans="1:34" s="205" customFormat="1" ht="15" customHeight="1">
      <c r="A20" s="673" t="s">
        <v>1380</v>
      </c>
      <c r="B20" s="550"/>
      <c r="C20" s="550"/>
      <c r="D20" s="550"/>
      <c r="E20" s="550"/>
      <c r="F20" s="550"/>
      <c r="G20" s="550"/>
      <c r="H20" s="550"/>
      <c r="I20" s="550"/>
      <c r="J20" s="550"/>
      <c r="K20" s="550"/>
      <c r="L20" s="550"/>
      <c r="M20" s="378"/>
      <c r="N20" s="378"/>
      <c r="AB20" s="206"/>
    </row>
    <row r="21" spans="1:34" ht="15" customHeight="1">
      <c r="A21" s="671"/>
      <c r="B21" s="671"/>
      <c r="C21" s="671"/>
      <c r="D21" s="671"/>
      <c r="E21" s="671"/>
      <c r="F21" s="671"/>
      <c r="G21" s="671"/>
      <c r="H21" s="671"/>
      <c r="I21" s="671"/>
      <c r="J21" s="671"/>
      <c r="K21" s="671"/>
      <c r="L21" s="671"/>
      <c r="M21" s="389"/>
      <c r="N21" s="389"/>
    </row>
    <row r="22" spans="1:34" ht="15" customHeight="1">
      <c r="A22" s="672"/>
      <c r="B22" s="672"/>
      <c r="C22" s="389"/>
      <c r="E22" s="389"/>
      <c r="H22" s="389"/>
      <c r="I22" s="389"/>
      <c r="J22" s="389"/>
      <c r="K22" s="389"/>
      <c r="L22" s="389"/>
      <c r="M22" s="389"/>
      <c r="N22" s="389"/>
    </row>
    <row r="23" spans="1:34" ht="15" customHeight="1">
      <c r="A23" s="671"/>
      <c r="B23" s="671"/>
      <c r="C23" s="671"/>
      <c r="D23" s="671"/>
      <c r="E23" s="671"/>
      <c r="F23" s="671"/>
      <c r="G23" s="671"/>
      <c r="H23" s="671"/>
      <c r="I23" s="671"/>
      <c r="J23" s="671"/>
      <c r="K23" s="671"/>
      <c r="L23" s="671"/>
      <c r="M23" s="389"/>
      <c r="N23" s="389"/>
    </row>
    <row r="24" spans="1:34" ht="15" customHeight="1">
      <c r="A24" s="672"/>
      <c r="B24" s="672"/>
      <c r="C24" s="672"/>
      <c r="D24" s="672"/>
      <c r="E24" s="672"/>
      <c r="F24" s="672"/>
      <c r="G24" s="389"/>
      <c r="H24" s="389"/>
      <c r="I24" s="389"/>
      <c r="J24" s="389"/>
      <c r="K24" s="389"/>
      <c r="L24" s="389"/>
      <c r="M24" s="389"/>
      <c r="N24" s="389"/>
    </row>
    <row r="25" spans="1:34" ht="15" customHeight="1">
      <c r="A25" s="671"/>
      <c r="B25" s="671"/>
      <c r="C25" s="671"/>
      <c r="D25" s="671"/>
      <c r="E25" s="671"/>
      <c r="F25" s="671"/>
      <c r="G25" s="671"/>
      <c r="H25" s="671"/>
      <c r="I25" s="671"/>
      <c r="J25" s="671"/>
      <c r="K25" s="671"/>
      <c r="L25" s="671"/>
      <c r="M25" s="389"/>
      <c r="N25" s="389"/>
    </row>
    <row r="26" spans="1:34" ht="15" customHeight="1">
      <c r="A26" s="628"/>
      <c r="B26" s="628"/>
      <c r="C26" s="628"/>
      <c r="D26" s="628"/>
      <c r="E26" s="389"/>
      <c r="F26" s="389"/>
      <c r="G26" s="389"/>
      <c r="H26" s="389"/>
      <c r="I26" s="389"/>
      <c r="J26" s="389"/>
      <c r="K26" s="389"/>
      <c r="L26" s="389"/>
      <c r="M26" s="389"/>
      <c r="N26" s="389"/>
    </row>
    <row r="27" spans="1:34">
      <c r="A27" s="672"/>
      <c r="B27" s="672"/>
      <c r="C27" s="672"/>
      <c r="D27" s="672"/>
      <c r="E27" s="672"/>
      <c r="F27" s="672"/>
      <c r="G27" s="672"/>
      <c r="H27" s="672"/>
      <c r="I27" s="672"/>
      <c r="J27" s="672"/>
      <c r="K27" s="672"/>
      <c r="L27" s="672"/>
      <c r="M27" s="672"/>
      <c r="N27" s="672"/>
      <c r="O27" s="672"/>
    </row>
  </sheetData>
  <mergeCells count="28">
    <mergeCell ref="A2:D2"/>
    <mergeCell ref="A1:D1"/>
    <mergeCell ref="A3:A4"/>
    <mergeCell ref="B3:B4"/>
    <mergeCell ref="D3:D4"/>
    <mergeCell ref="R3:R4"/>
    <mergeCell ref="T3:T4"/>
    <mergeCell ref="V3:V4"/>
    <mergeCell ref="X3:X4"/>
    <mergeCell ref="A23:L23"/>
    <mergeCell ref="A19:AH19"/>
    <mergeCell ref="F3:F4"/>
    <mergeCell ref="Z3:Z4"/>
    <mergeCell ref="AB3:AB4"/>
    <mergeCell ref="AD3:AD4"/>
    <mergeCell ref="AF3:AF4"/>
    <mergeCell ref="H3:H4"/>
    <mergeCell ref="J3:J4"/>
    <mergeCell ref="L3:L4"/>
    <mergeCell ref="N3:N4"/>
    <mergeCell ref="P3:P4"/>
    <mergeCell ref="A25:L25"/>
    <mergeCell ref="A27:O27"/>
    <mergeCell ref="A20:L20"/>
    <mergeCell ref="A21:L21"/>
    <mergeCell ref="A22:B22"/>
    <mergeCell ref="A24:F24"/>
    <mergeCell ref="A26:D26"/>
  </mergeCells>
  <hyperlinks>
    <hyperlink ref="F1" location="'SPIS TABLIC'!B45" display="Powrót do spisu tablic"/>
    <hyperlink ref="F2" location="'SPIS TABLIC'!B46" display="Return to list of tables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fitToPage="1"/>
  </sheetPr>
  <dimension ref="A1:F47"/>
  <sheetViews>
    <sheetView zoomScaleNormal="100" workbookViewId="0">
      <pane ySplit="6" topLeftCell="A7" activePane="bottomLeft" state="frozen"/>
      <selection pane="bottomLeft" sqref="A1:E1"/>
    </sheetView>
  </sheetViews>
  <sheetFormatPr defaultColWidth="9.140625" defaultRowHeight="15"/>
  <cols>
    <col min="1" max="1" width="44.7109375" style="424" customWidth="1"/>
    <col min="2" max="4" width="15.7109375" style="424" customWidth="1"/>
    <col min="5" max="5" width="15.7109375" style="16" customWidth="1"/>
    <col min="6" max="6" width="19.85546875" style="217" customWidth="1"/>
    <col min="7" max="16384" width="9.140625" style="217"/>
  </cols>
  <sheetData>
    <row r="1" spans="1:6" s="430" customFormat="1" ht="15" customHeight="1">
      <c r="A1" s="563" t="s">
        <v>775</v>
      </c>
      <c r="B1" s="563"/>
      <c r="C1" s="563"/>
      <c r="D1" s="563"/>
      <c r="E1" s="563"/>
      <c r="F1" s="429" t="s">
        <v>599</v>
      </c>
    </row>
    <row r="2" spans="1:6" s="430" customFormat="1" ht="15" customHeight="1">
      <c r="A2" s="562" t="s">
        <v>544</v>
      </c>
      <c r="B2" s="562"/>
      <c r="C2" s="562"/>
      <c r="D2" s="562"/>
      <c r="E2" s="562"/>
      <c r="F2" s="429" t="s">
        <v>600</v>
      </c>
    </row>
    <row r="3" spans="1:6" s="430" customFormat="1" ht="15" customHeight="1">
      <c r="A3" s="561" t="s">
        <v>717</v>
      </c>
      <c r="B3" s="561"/>
      <c r="C3" s="561"/>
      <c r="D3" s="561"/>
      <c r="E3" s="561"/>
    </row>
    <row r="4" spans="1:6" s="430" customFormat="1" ht="15" customHeight="1">
      <c r="A4" s="560" t="s">
        <v>545</v>
      </c>
      <c r="B4" s="560"/>
      <c r="C4" s="560"/>
      <c r="D4" s="560"/>
      <c r="E4" s="560"/>
    </row>
    <row r="5" spans="1:6" s="395" customFormat="1" ht="30" customHeight="1">
      <c r="A5" s="567" t="s">
        <v>826</v>
      </c>
      <c r="B5" s="516">
        <v>2010</v>
      </c>
      <c r="C5" s="516">
        <v>2017</v>
      </c>
      <c r="D5" s="558">
        <v>2018</v>
      </c>
      <c r="E5" s="559"/>
    </row>
    <row r="6" spans="1:6" s="6" customFormat="1" ht="30" customHeight="1">
      <c r="A6" s="567"/>
      <c r="B6" s="558" t="s">
        <v>873</v>
      </c>
      <c r="C6" s="558"/>
      <c r="D6" s="558"/>
      <c r="E6" s="517" t="s">
        <v>644</v>
      </c>
    </row>
    <row r="7" spans="1:6" s="6" customFormat="1" ht="15" customHeight="1">
      <c r="A7" s="101" t="s">
        <v>214</v>
      </c>
      <c r="B7" s="261">
        <v>114176</v>
      </c>
      <c r="C7" s="261">
        <v>109650</v>
      </c>
      <c r="D7" s="261">
        <v>109062</v>
      </c>
      <c r="E7" s="303">
        <v>99.5</v>
      </c>
    </row>
    <row r="8" spans="1:6" s="395" customFormat="1" ht="15" customHeight="1">
      <c r="A8" s="129" t="s">
        <v>354</v>
      </c>
      <c r="B8" s="194"/>
      <c r="C8" s="242"/>
      <c r="D8" s="242"/>
      <c r="E8" s="130"/>
    </row>
    <row r="9" spans="1:6" s="395" customFormat="1" ht="15" customHeight="1">
      <c r="A9" s="35" t="s">
        <v>130</v>
      </c>
      <c r="B9" s="243">
        <v>54000</v>
      </c>
      <c r="C9" s="243">
        <v>51811</v>
      </c>
      <c r="D9" s="243">
        <v>51522</v>
      </c>
      <c r="E9" s="130">
        <v>99.4</v>
      </c>
    </row>
    <row r="10" spans="1:6" s="395" customFormat="1" ht="15" customHeight="1">
      <c r="A10" s="48" t="s">
        <v>746</v>
      </c>
      <c r="B10" s="194"/>
      <c r="C10" s="243"/>
      <c r="D10" s="243"/>
      <c r="E10" s="130"/>
    </row>
    <row r="11" spans="1:6" s="395" customFormat="1" ht="15" customHeight="1">
      <c r="A11" s="35" t="s">
        <v>131</v>
      </c>
      <c r="B11" s="243">
        <v>60176</v>
      </c>
      <c r="C11" s="243">
        <v>57839</v>
      </c>
      <c r="D11" s="243">
        <v>57540</v>
      </c>
      <c r="E11" s="130">
        <v>99.5</v>
      </c>
    </row>
    <row r="12" spans="1:6" s="395" customFormat="1" ht="15" customHeight="1">
      <c r="A12" s="371" t="s">
        <v>747</v>
      </c>
      <c r="B12" s="194"/>
      <c r="C12" s="243"/>
      <c r="D12" s="243"/>
      <c r="E12" s="130"/>
    </row>
    <row r="13" spans="1:6" s="395" customFormat="1" ht="15" customHeight="1">
      <c r="A13" s="35" t="s">
        <v>6</v>
      </c>
      <c r="B13" s="247">
        <v>111.43703703703704</v>
      </c>
      <c r="C13" s="247">
        <v>111.63459497018007</v>
      </c>
      <c r="D13" s="247">
        <v>111.68044718760916</v>
      </c>
      <c r="E13" s="131" t="s">
        <v>750</v>
      </c>
    </row>
    <row r="14" spans="1:6" s="395" customFormat="1" ht="15" customHeight="1">
      <c r="A14" s="371" t="s">
        <v>355</v>
      </c>
      <c r="B14" s="194"/>
      <c r="C14" s="232"/>
      <c r="D14" s="232"/>
      <c r="E14" s="131"/>
    </row>
    <row r="15" spans="1:6" s="395" customFormat="1" ht="15" customHeight="1">
      <c r="A15" s="52" t="s">
        <v>874</v>
      </c>
      <c r="B15" s="243">
        <v>1577</v>
      </c>
      <c r="C15" s="243">
        <v>1515</v>
      </c>
      <c r="D15" s="243">
        <v>1507</v>
      </c>
      <c r="E15" s="131" t="s">
        <v>750</v>
      </c>
    </row>
    <row r="16" spans="1:6" s="395" customFormat="1" ht="15" customHeight="1">
      <c r="A16" s="371" t="s">
        <v>875</v>
      </c>
      <c r="B16" s="244"/>
      <c r="C16" s="232"/>
      <c r="D16" s="232"/>
      <c r="E16" s="130"/>
    </row>
    <row r="17" spans="1:5" s="395" customFormat="1" ht="15" customHeight="1">
      <c r="A17" s="52" t="s">
        <v>7</v>
      </c>
      <c r="B17" s="194"/>
      <c r="C17" s="245"/>
      <c r="D17" s="245"/>
      <c r="E17" s="130"/>
    </row>
    <row r="18" spans="1:5" s="395" customFormat="1" ht="15" customHeight="1">
      <c r="A18" s="371" t="s">
        <v>356</v>
      </c>
      <c r="B18" s="194"/>
      <c r="C18" s="245"/>
      <c r="D18" s="245"/>
      <c r="E18" s="130"/>
    </row>
    <row r="19" spans="1:5" s="395" customFormat="1" ht="15" customHeight="1">
      <c r="A19" s="52" t="s">
        <v>876</v>
      </c>
      <c r="B19" s="243">
        <v>19260</v>
      </c>
      <c r="C19" s="243">
        <v>17208</v>
      </c>
      <c r="D19" s="243">
        <v>17108</v>
      </c>
      <c r="E19" s="130">
        <v>99.4</v>
      </c>
    </row>
    <row r="20" spans="1:5" s="395" customFormat="1" ht="15" customHeight="1">
      <c r="A20" s="371" t="s">
        <v>877</v>
      </c>
      <c r="B20" s="194"/>
      <c r="C20" s="243"/>
      <c r="D20" s="243"/>
      <c r="E20" s="130"/>
    </row>
    <row r="21" spans="1:5" s="395" customFormat="1" ht="15" customHeight="1">
      <c r="A21" s="52" t="s">
        <v>878</v>
      </c>
      <c r="B21" s="243">
        <v>73533</v>
      </c>
      <c r="C21" s="243">
        <v>65884</v>
      </c>
      <c r="D21" s="243">
        <v>64708</v>
      </c>
      <c r="E21" s="130">
        <v>98.2</v>
      </c>
    </row>
    <row r="22" spans="1:5" s="395" customFormat="1" ht="15" customHeight="1">
      <c r="A22" s="371" t="s">
        <v>879</v>
      </c>
      <c r="B22" s="194"/>
      <c r="C22" s="243"/>
      <c r="D22" s="243"/>
      <c r="E22" s="130"/>
    </row>
    <row r="23" spans="1:5" s="395" customFormat="1" ht="15" customHeight="1">
      <c r="A23" s="52" t="s">
        <v>880</v>
      </c>
      <c r="B23" s="243">
        <v>21383</v>
      </c>
      <c r="C23" s="243">
        <v>26558</v>
      </c>
      <c r="D23" s="243">
        <v>27246</v>
      </c>
      <c r="E23" s="130">
        <v>102.6</v>
      </c>
    </row>
    <row r="24" spans="1:5" s="395" customFormat="1" ht="15" customHeight="1">
      <c r="A24" s="132" t="s">
        <v>881</v>
      </c>
      <c r="B24" s="194"/>
      <c r="C24" s="243"/>
      <c r="D24" s="243"/>
      <c r="E24" s="130"/>
    </row>
    <row r="25" spans="1:5" s="395" customFormat="1" ht="15" customHeight="1">
      <c r="A25" s="52" t="s">
        <v>882</v>
      </c>
      <c r="B25" s="246">
        <f>(B19+B23)/B21*100</f>
        <v>55.271782737002439</v>
      </c>
      <c r="C25" s="246">
        <f>(C19+C23)/C21*100</f>
        <v>66.428874992410897</v>
      </c>
      <c r="D25" s="246">
        <f>(D19+D23)/D21*100</f>
        <v>68.544847623168693</v>
      </c>
      <c r="E25" s="133" t="s">
        <v>750</v>
      </c>
    </row>
    <row r="26" spans="1:5" s="395" customFormat="1" ht="15" customHeight="1">
      <c r="A26" s="371" t="s">
        <v>883</v>
      </c>
      <c r="B26" s="194"/>
      <c r="C26" s="232"/>
      <c r="D26" s="232"/>
      <c r="E26" s="130"/>
    </row>
    <row r="27" spans="1:5" s="395" customFormat="1" ht="15" customHeight="1">
      <c r="A27" s="52" t="s">
        <v>8</v>
      </c>
      <c r="B27" s="194"/>
      <c r="C27" s="232"/>
      <c r="D27" s="232"/>
      <c r="E27" s="130"/>
    </row>
    <row r="28" spans="1:5" s="395" customFormat="1" ht="15" customHeight="1">
      <c r="A28" s="371" t="s">
        <v>357</v>
      </c>
      <c r="B28" s="194"/>
      <c r="C28" s="232"/>
      <c r="D28" s="232"/>
      <c r="E28" s="130"/>
    </row>
    <row r="29" spans="1:5" s="395" customFormat="1" ht="15" customHeight="1">
      <c r="A29" s="35" t="s">
        <v>630</v>
      </c>
      <c r="B29" s="243">
        <v>3217</v>
      </c>
      <c r="C29" s="243">
        <v>2682</v>
      </c>
      <c r="D29" s="243">
        <v>2747</v>
      </c>
      <c r="E29" s="130">
        <v>102.4</v>
      </c>
    </row>
    <row r="30" spans="1:5" s="395" customFormat="1" ht="15" customHeight="1">
      <c r="A30" s="35" t="s">
        <v>477</v>
      </c>
      <c r="B30" s="243">
        <v>3889</v>
      </c>
      <c r="C30" s="243">
        <v>3672</v>
      </c>
      <c r="D30" s="243">
        <v>3618</v>
      </c>
      <c r="E30" s="130">
        <v>98.5</v>
      </c>
    </row>
    <row r="31" spans="1:5" s="395" customFormat="1" ht="15" customHeight="1">
      <c r="A31" s="35" t="s">
        <v>631</v>
      </c>
      <c r="B31" s="243">
        <v>6077</v>
      </c>
      <c r="C31" s="243">
        <v>5807</v>
      </c>
      <c r="D31" s="243">
        <v>5854</v>
      </c>
      <c r="E31" s="130">
        <v>100.8</v>
      </c>
    </row>
    <row r="32" spans="1:5" s="395" customFormat="1" ht="15" customHeight="1">
      <c r="A32" s="35" t="s">
        <v>632</v>
      </c>
      <c r="B32" s="243">
        <v>3392</v>
      </c>
      <c r="C32" s="243">
        <v>2705</v>
      </c>
      <c r="D32" s="243">
        <v>2629</v>
      </c>
      <c r="E32" s="130">
        <v>97.2</v>
      </c>
    </row>
    <row r="33" spans="1:5" s="395" customFormat="1" ht="15" customHeight="1">
      <c r="A33" s="35" t="s">
        <v>633</v>
      </c>
      <c r="B33" s="243">
        <v>4102</v>
      </c>
      <c r="C33" s="243">
        <v>3492</v>
      </c>
      <c r="D33" s="243">
        <v>3411</v>
      </c>
      <c r="E33" s="130">
        <v>97.7</v>
      </c>
    </row>
    <row r="34" spans="1:5" s="395" customFormat="1" ht="15" customHeight="1">
      <c r="A34" s="35" t="s">
        <v>634</v>
      </c>
      <c r="B34" s="243">
        <v>9629</v>
      </c>
      <c r="C34" s="243">
        <v>6631</v>
      </c>
      <c r="D34" s="243">
        <v>6376</v>
      </c>
      <c r="E34" s="130">
        <v>96.2</v>
      </c>
    </row>
    <row r="35" spans="1:5" s="395" customFormat="1" ht="15" customHeight="1">
      <c r="A35" s="35" t="s">
        <v>635</v>
      </c>
      <c r="B35" s="243">
        <v>9831</v>
      </c>
      <c r="C35" s="243">
        <v>7058</v>
      </c>
      <c r="D35" s="243">
        <v>6623</v>
      </c>
      <c r="E35" s="130">
        <v>93.8</v>
      </c>
    </row>
    <row r="36" spans="1:5" s="395" customFormat="1" ht="15" customHeight="1">
      <c r="A36" s="35" t="s">
        <v>636</v>
      </c>
      <c r="B36" s="243">
        <v>17275</v>
      </c>
      <c r="C36" s="243">
        <v>17644</v>
      </c>
      <c r="D36" s="243">
        <v>17253</v>
      </c>
      <c r="E36" s="130">
        <v>97.8</v>
      </c>
    </row>
    <row r="37" spans="1:5" s="395" customFormat="1" ht="15" customHeight="1">
      <c r="A37" s="35" t="s">
        <v>637</v>
      </c>
      <c r="B37" s="243">
        <v>14635</v>
      </c>
      <c r="C37" s="243">
        <v>15010</v>
      </c>
      <c r="D37" s="243">
        <v>15291</v>
      </c>
      <c r="E37" s="130">
        <v>101.9</v>
      </c>
    </row>
    <row r="38" spans="1:5" s="395" customFormat="1" ht="15" customHeight="1">
      <c r="A38" s="35" t="s">
        <v>638</v>
      </c>
      <c r="B38" s="243">
        <v>17583</v>
      </c>
      <c r="C38" s="243">
        <v>14770</v>
      </c>
      <c r="D38" s="243">
        <v>14339</v>
      </c>
      <c r="E38" s="130">
        <v>97.1</v>
      </c>
    </row>
    <row r="39" spans="1:5" s="395" customFormat="1" ht="15" customHeight="1">
      <c r="A39" s="35" t="s">
        <v>639</v>
      </c>
      <c r="B39" s="243">
        <v>12104</v>
      </c>
      <c r="C39" s="243">
        <v>15549</v>
      </c>
      <c r="D39" s="243">
        <v>15715</v>
      </c>
      <c r="E39" s="130">
        <v>101.1</v>
      </c>
    </row>
    <row r="40" spans="1:5" s="395" customFormat="1" ht="15" customHeight="1">
      <c r="A40" s="35" t="s">
        <v>640</v>
      </c>
      <c r="B40" s="243">
        <v>8531</v>
      </c>
      <c r="C40" s="243">
        <v>9003</v>
      </c>
      <c r="D40" s="243">
        <v>9386</v>
      </c>
      <c r="E40" s="130">
        <v>104.3</v>
      </c>
    </row>
    <row r="41" spans="1:5" s="395" customFormat="1" ht="15" customHeight="1">
      <c r="A41" s="35" t="s">
        <v>641</v>
      </c>
      <c r="B41" s="243">
        <v>3566</v>
      </c>
      <c r="C41" s="243">
        <v>4933</v>
      </c>
      <c r="D41" s="243">
        <v>5059</v>
      </c>
      <c r="E41" s="130">
        <v>102.6</v>
      </c>
    </row>
    <row r="42" spans="1:5" s="395" customFormat="1" ht="15" customHeight="1">
      <c r="A42" s="35" t="s">
        <v>215</v>
      </c>
      <c r="B42" s="243">
        <v>345</v>
      </c>
      <c r="C42" s="243">
        <v>694</v>
      </c>
      <c r="D42" s="243">
        <v>761</v>
      </c>
      <c r="E42" s="130">
        <v>109.7</v>
      </c>
    </row>
    <row r="43" spans="1:5" s="395" customFormat="1" ht="15" customHeight="1">
      <c r="A43" s="44" t="s">
        <v>1111</v>
      </c>
      <c r="B43" s="69"/>
      <c r="C43" s="69"/>
      <c r="D43" s="69"/>
      <c r="E43" s="78"/>
    </row>
    <row r="44" spans="1:5" s="395" customFormat="1" ht="12" customHeight="1">
      <c r="A44" s="568"/>
      <c r="B44" s="569"/>
      <c r="C44" s="569"/>
      <c r="D44" s="569"/>
      <c r="E44" s="569"/>
    </row>
    <row r="45" spans="1:5" ht="15" customHeight="1">
      <c r="A45" s="565" t="s">
        <v>1222</v>
      </c>
      <c r="B45" s="566"/>
      <c r="C45" s="566"/>
      <c r="D45" s="566"/>
      <c r="E45" s="566"/>
    </row>
    <row r="46" spans="1:5" ht="15" customHeight="1">
      <c r="A46" s="564" t="s">
        <v>1232</v>
      </c>
      <c r="B46" s="564"/>
      <c r="C46" s="564"/>
      <c r="D46" s="564"/>
      <c r="E46" s="564"/>
    </row>
    <row r="47" spans="1:5">
      <c r="A47" s="18"/>
      <c r="B47" s="18"/>
      <c r="C47" s="18"/>
      <c r="D47" s="18"/>
      <c r="E47" s="18"/>
    </row>
  </sheetData>
  <mergeCells count="10">
    <mergeCell ref="A4:E4"/>
    <mergeCell ref="A3:E3"/>
    <mergeCell ref="A2:E2"/>
    <mergeCell ref="A1:E1"/>
    <mergeCell ref="A46:E46"/>
    <mergeCell ref="A45:E45"/>
    <mergeCell ref="D5:E5"/>
    <mergeCell ref="B6:D6"/>
    <mergeCell ref="A5:A6"/>
    <mergeCell ref="A44:E44"/>
  </mergeCells>
  <hyperlinks>
    <hyperlink ref="F1" location="'SPIS TABLIC'!B7" display="Powrót do spisu tablic"/>
    <hyperlink ref="F2" location="'SPIS TABLIC'!B8" display="Return to list of tables"/>
  </hyperlinks>
  <pageMargins left="0.7" right="0.7" top="0.75" bottom="0.75" header="0.3" footer="0.3"/>
  <pageSetup paperSize="9" scale="68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F77"/>
  <sheetViews>
    <sheetView zoomScaleNormal="100" workbookViewId="0">
      <pane ySplit="6" topLeftCell="A7" activePane="bottomLeft" state="frozen"/>
      <selection pane="bottomLeft" sqref="A1:E1"/>
    </sheetView>
  </sheetViews>
  <sheetFormatPr defaultColWidth="9.140625" defaultRowHeight="15"/>
  <cols>
    <col min="1" max="1" width="48" style="373" customWidth="1"/>
    <col min="2" max="4" width="15.7109375" style="373" customWidth="1"/>
    <col min="5" max="5" width="15.7109375" style="441" customWidth="1"/>
    <col min="6" max="6" width="19.85546875" style="435" customWidth="1"/>
    <col min="7" max="16384" width="9.140625" style="442"/>
  </cols>
  <sheetData>
    <row r="1" spans="1:6" s="432" customFormat="1" ht="15" customHeight="1">
      <c r="A1" s="573" t="s">
        <v>776</v>
      </c>
      <c r="B1" s="573"/>
      <c r="C1" s="573"/>
      <c r="D1" s="573"/>
      <c r="E1" s="573"/>
      <c r="F1" s="431" t="s">
        <v>599</v>
      </c>
    </row>
    <row r="2" spans="1:6" s="432" customFormat="1" ht="15" customHeight="1">
      <c r="A2" s="572" t="s">
        <v>544</v>
      </c>
      <c r="B2" s="572"/>
      <c r="C2" s="572"/>
      <c r="D2" s="572"/>
      <c r="E2" s="572"/>
      <c r="F2" s="431" t="s">
        <v>600</v>
      </c>
    </row>
    <row r="3" spans="1:6" s="432" customFormat="1" ht="15" customHeight="1">
      <c r="A3" s="571" t="s">
        <v>1233</v>
      </c>
      <c r="B3" s="571"/>
      <c r="C3" s="571"/>
      <c r="D3" s="571"/>
      <c r="E3" s="571"/>
      <c r="F3" s="433"/>
    </row>
    <row r="4" spans="1:6" s="432" customFormat="1" ht="15" customHeight="1">
      <c r="A4" s="570" t="s">
        <v>545</v>
      </c>
      <c r="B4" s="570"/>
      <c r="C4" s="570"/>
      <c r="D4" s="570"/>
      <c r="E4" s="570"/>
      <c r="F4" s="434"/>
    </row>
    <row r="5" spans="1:6" s="436" customFormat="1" ht="30" customHeight="1">
      <c r="A5" s="567" t="s">
        <v>826</v>
      </c>
      <c r="B5" s="374">
        <v>2010</v>
      </c>
      <c r="C5" s="374">
        <v>2017</v>
      </c>
      <c r="D5" s="581">
        <v>2018</v>
      </c>
      <c r="E5" s="582"/>
      <c r="F5" s="435"/>
    </row>
    <row r="6" spans="1:6" s="436" customFormat="1" ht="30" customHeight="1">
      <c r="A6" s="567"/>
      <c r="B6" s="581" t="s">
        <v>873</v>
      </c>
      <c r="C6" s="581"/>
      <c r="D6" s="581"/>
      <c r="E6" s="375" t="s">
        <v>644</v>
      </c>
      <c r="F6" s="435"/>
    </row>
    <row r="7" spans="1:6" s="436" customFormat="1" ht="20.100000000000001" customHeight="1">
      <c r="A7" s="583" t="s">
        <v>1323</v>
      </c>
      <c r="B7" s="584"/>
      <c r="C7" s="584"/>
      <c r="D7" s="584"/>
      <c r="E7" s="584"/>
      <c r="F7" s="435"/>
    </row>
    <row r="8" spans="1:6" s="436" customFormat="1" ht="20.100000000000001" customHeight="1">
      <c r="A8" s="578" t="s">
        <v>1341</v>
      </c>
      <c r="B8" s="579"/>
      <c r="C8" s="579"/>
      <c r="D8" s="579"/>
      <c r="E8" s="579"/>
      <c r="F8" s="435"/>
    </row>
    <row r="9" spans="1:6" s="436" customFormat="1" ht="15" customHeight="1">
      <c r="A9" s="134" t="s">
        <v>0</v>
      </c>
      <c r="B9" s="135">
        <v>665</v>
      </c>
      <c r="C9" s="135">
        <v>498</v>
      </c>
      <c r="D9" s="136">
        <v>479</v>
      </c>
      <c r="E9" s="137">
        <v>96.2</v>
      </c>
      <c r="F9" s="437"/>
    </row>
    <row r="10" spans="1:6" s="436" customFormat="1" ht="15" customHeight="1">
      <c r="A10" s="138" t="s">
        <v>327</v>
      </c>
      <c r="B10" s="139"/>
      <c r="C10" s="135"/>
      <c r="D10" s="136"/>
      <c r="E10" s="140"/>
      <c r="F10" s="437"/>
    </row>
    <row r="11" spans="1:6" s="436" customFormat="1" ht="15" customHeight="1">
      <c r="A11" s="134" t="s">
        <v>132</v>
      </c>
      <c r="B11" s="141">
        <v>5.8</v>
      </c>
      <c r="C11" s="141">
        <v>4.5</v>
      </c>
      <c r="D11" s="141">
        <v>4.4000000000000004</v>
      </c>
      <c r="E11" s="142" t="s">
        <v>750</v>
      </c>
      <c r="F11" s="437"/>
    </row>
    <row r="12" spans="1:6" s="436" customFormat="1" ht="15" customHeight="1">
      <c r="A12" s="143" t="s">
        <v>358</v>
      </c>
      <c r="B12" s="139"/>
      <c r="C12" s="135"/>
      <c r="D12" s="141"/>
      <c r="E12" s="142"/>
      <c r="F12" s="437"/>
    </row>
    <row r="13" spans="1:6" s="436" customFormat="1" ht="15" customHeight="1">
      <c r="A13" s="134" t="s">
        <v>3</v>
      </c>
      <c r="B13" s="135">
        <v>1013</v>
      </c>
      <c r="C13" s="135">
        <v>937</v>
      </c>
      <c r="D13" s="136">
        <v>943</v>
      </c>
      <c r="E13" s="137">
        <v>100.6</v>
      </c>
      <c r="F13" s="437"/>
    </row>
    <row r="14" spans="1:6" s="436" customFormat="1" ht="15" customHeight="1">
      <c r="A14" s="143" t="s">
        <v>330</v>
      </c>
      <c r="B14" s="139"/>
      <c r="C14" s="135"/>
      <c r="D14" s="136"/>
      <c r="E14" s="140"/>
      <c r="F14" s="437"/>
    </row>
    <row r="15" spans="1:6" s="436" customFormat="1" ht="15" customHeight="1">
      <c r="A15" s="134" t="s">
        <v>132</v>
      </c>
      <c r="B15" s="141">
        <v>8.8000000000000007</v>
      </c>
      <c r="C15" s="141">
        <v>8.5</v>
      </c>
      <c r="D15" s="141">
        <v>8.6</v>
      </c>
      <c r="E15" s="142" t="s">
        <v>750</v>
      </c>
      <c r="F15" s="437"/>
    </row>
    <row r="16" spans="1:6" s="436" customFormat="1" ht="15" customHeight="1">
      <c r="A16" s="143" t="s">
        <v>358</v>
      </c>
      <c r="B16" s="139"/>
      <c r="C16" s="135"/>
      <c r="D16" s="141"/>
      <c r="E16" s="142"/>
      <c r="F16" s="437"/>
    </row>
    <row r="17" spans="1:6" s="436" customFormat="1" ht="15" customHeight="1">
      <c r="A17" s="134" t="s">
        <v>9</v>
      </c>
      <c r="B17" s="135">
        <v>1003</v>
      </c>
      <c r="C17" s="135">
        <v>1073</v>
      </c>
      <c r="D17" s="136">
        <v>1142</v>
      </c>
      <c r="E17" s="137">
        <v>106.4</v>
      </c>
      <c r="F17" s="437"/>
    </row>
    <row r="18" spans="1:6" s="436" customFormat="1" ht="15" customHeight="1">
      <c r="A18" s="143" t="s">
        <v>359</v>
      </c>
      <c r="B18" s="139"/>
      <c r="C18" s="135"/>
      <c r="D18" s="136"/>
      <c r="E18" s="140"/>
      <c r="F18" s="437"/>
    </row>
    <row r="19" spans="1:6" s="436" customFormat="1" ht="15" customHeight="1">
      <c r="A19" s="134" t="s">
        <v>132</v>
      </c>
      <c r="B19" s="141">
        <v>8.8000000000000007</v>
      </c>
      <c r="C19" s="141">
        <v>9.8000000000000007</v>
      </c>
      <c r="D19" s="141">
        <v>10.4</v>
      </c>
      <c r="E19" s="142" t="s">
        <v>750</v>
      </c>
      <c r="F19" s="437"/>
    </row>
    <row r="20" spans="1:6" s="436" customFormat="1" ht="15" customHeight="1">
      <c r="A20" s="143" t="s">
        <v>358</v>
      </c>
      <c r="B20" s="139"/>
      <c r="C20" s="141"/>
      <c r="D20" s="141"/>
      <c r="E20" s="142"/>
      <c r="F20" s="437"/>
    </row>
    <row r="21" spans="1:6" s="436" customFormat="1" ht="15" customHeight="1">
      <c r="A21" s="134" t="s">
        <v>10</v>
      </c>
      <c r="B21" s="135">
        <v>2</v>
      </c>
      <c r="C21" s="135">
        <v>5</v>
      </c>
      <c r="D21" s="136">
        <v>3</v>
      </c>
      <c r="E21" s="137">
        <v>60</v>
      </c>
      <c r="F21" s="437"/>
    </row>
    <row r="22" spans="1:6" s="436" customFormat="1" ht="15" customHeight="1">
      <c r="A22" s="143" t="s">
        <v>360</v>
      </c>
      <c r="B22" s="139"/>
      <c r="C22" s="135"/>
      <c r="D22" s="136"/>
      <c r="E22" s="140"/>
      <c r="F22" s="437"/>
    </row>
    <row r="23" spans="1:6" s="436" customFormat="1" ht="15" customHeight="1">
      <c r="A23" s="134" t="s">
        <v>133</v>
      </c>
      <c r="B23" s="141">
        <v>2</v>
      </c>
      <c r="C23" s="141">
        <v>5.3</v>
      </c>
      <c r="D23" s="141">
        <v>3.2</v>
      </c>
      <c r="E23" s="142" t="s">
        <v>750</v>
      </c>
      <c r="F23" s="437"/>
    </row>
    <row r="24" spans="1:6" s="436" customFormat="1" ht="15" customHeight="1">
      <c r="A24" s="144" t="s">
        <v>884</v>
      </c>
      <c r="B24" s="139"/>
      <c r="C24" s="141"/>
      <c r="D24" s="141"/>
      <c r="E24" s="142"/>
      <c r="F24" s="437"/>
    </row>
    <row r="25" spans="1:6" s="436" customFormat="1" ht="15" customHeight="1">
      <c r="A25" s="134" t="s">
        <v>11</v>
      </c>
      <c r="B25" s="135">
        <v>10</v>
      </c>
      <c r="C25" s="135">
        <v>-136</v>
      </c>
      <c r="D25" s="135">
        <v>-199</v>
      </c>
      <c r="E25" s="137">
        <v>146.30000000000001</v>
      </c>
      <c r="F25" s="437"/>
    </row>
    <row r="26" spans="1:6" s="436" customFormat="1" ht="15" customHeight="1">
      <c r="A26" s="143" t="s">
        <v>361</v>
      </c>
      <c r="B26" s="139"/>
      <c r="C26" s="135"/>
      <c r="D26" s="135"/>
      <c r="E26" s="140"/>
      <c r="F26" s="437"/>
    </row>
    <row r="27" spans="1:6" s="436" customFormat="1" ht="15" customHeight="1">
      <c r="A27" s="134" t="s">
        <v>132</v>
      </c>
      <c r="B27" s="141">
        <v>0.1</v>
      </c>
      <c r="C27" s="141">
        <v>-1.2</v>
      </c>
      <c r="D27" s="141">
        <v>-1.8</v>
      </c>
      <c r="E27" s="142" t="s">
        <v>750</v>
      </c>
      <c r="F27" s="437"/>
    </row>
    <row r="28" spans="1:6" s="436" customFormat="1" ht="15" customHeight="1">
      <c r="A28" s="143" t="s">
        <v>358</v>
      </c>
      <c r="B28" s="139"/>
      <c r="C28" s="135"/>
      <c r="D28" s="141"/>
      <c r="E28" s="142"/>
      <c r="F28" s="437"/>
    </row>
    <row r="29" spans="1:6" s="436" customFormat="1" ht="15" customHeight="1">
      <c r="A29" s="134" t="s">
        <v>1</v>
      </c>
      <c r="B29" s="135">
        <v>225</v>
      </c>
      <c r="C29" s="135">
        <v>206</v>
      </c>
      <c r="D29" s="135">
        <v>195</v>
      </c>
      <c r="E29" s="137">
        <v>94.7</v>
      </c>
      <c r="F29" s="437"/>
    </row>
    <row r="30" spans="1:6" s="436" customFormat="1" ht="15" customHeight="1">
      <c r="A30" s="143" t="s">
        <v>328</v>
      </c>
      <c r="B30" s="139"/>
      <c r="C30" s="135"/>
      <c r="D30" s="135"/>
      <c r="E30" s="140"/>
      <c r="F30" s="437"/>
    </row>
    <row r="31" spans="1:6" s="436" customFormat="1" ht="15" customHeight="1">
      <c r="A31" s="134" t="s">
        <v>132</v>
      </c>
      <c r="B31" s="141">
        <v>2</v>
      </c>
      <c r="C31" s="141">
        <v>1.9</v>
      </c>
      <c r="D31" s="141">
        <v>1.8</v>
      </c>
      <c r="E31" s="142" t="s">
        <v>750</v>
      </c>
      <c r="F31" s="437"/>
    </row>
    <row r="32" spans="1:6" s="436" customFormat="1" ht="15" customHeight="1">
      <c r="A32" s="143" t="s">
        <v>358</v>
      </c>
      <c r="B32" s="139"/>
      <c r="C32" s="135"/>
      <c r="D32" s="141"/>
      <c r="E32" s="142"/>
      <c r="F32" s="437"/>
    </row>
    <row r="33" spans="1:6" s="436" customFormat="1" ht="15" customHeight="1">
      <c r="A33" s="134" t="s">
        <v>2</v>
      </c>
      <c r="B33" s="135">
        <v>8</v>
      </c>
      <c r="C33" s="135">
        <v>11</v>
      </c>
      <c r="D33" s="135">
        <v>8</v>
      </c>
      <c r="E33" s="137">
        <v>72.7</v>
      </c>
      <c r="F33" s="437"/>
    </row>
    <row r="34" spans="1:6" s="436" customFormat="1" ht="15" customHeight="1">
      <c r="A34" s="143" t="s">
        <v>329</v>
      </c>
      <c r="B34" s="139"/>
      <c r="C34" s="135"/>
      <c r="D34" s="135"/>
      <c r="E34" s="140"/>
      <c r="F34" s="437"/>
    </row>
    <row r="35" spans="1:6" s="436" customFormat="1" ht="15" customHeight="1">
      <c r="A35" s="134" t="s">
        <v>134</v>
      </c>
      <c r="B35" s="141">
        <v>0.7</v>
      </c>
      <c r="C35" s="141">
        <v>1</v>
      </c>
      <c r="D35" s="141">
        <v>0.7</v>
      </c>
      <c r="E35" s="142" t="s">
        <v>750</v>
      </c>
      <c r="F35" s="437"/>
    </row>
    <row r="36" spans="1:6" s="436" customFormat="1" ht="15" customHeight="1">
      <c r="A36" s="144" t="s">
        <v>1135</v>
      </c>
      <c r="B36" s="145"/>
      <c r="C36" s="135"/>
      <c r="D36" s="145"/>
      <c r="E36" s="142"/>
      <c r="F36" s="437"/>
    </row>
    <row r="37" spans="1:6" s="436" customFormat="1" ht="20.100000000000001" customHeight="1">
      <c r="A37" s="585" t="s">
        <v>1324</v>
      </c>
      <c r="B37" s="586"/>
      <c r="C37" s="586"/>
      <c r="D37" s="586"/>
      <c r="E37" s="586"/>
      <c r="F37" s="437"/>
    </row>
    <row r="38" spans="1:6" s="436" customFormat="1" ht="20.100000000000001" customHeight="1">
      <c r="A38" s="580" t="s">
        <v>1325</v>
      </c>
      <c r="B38" s="580"/>
      <c r="C38" s="580"/>
      <c r="D38" s="580"/>
      <c r="E38" s="580"/>
      <c r="F38" s="437"/>
    </row>
    <row r="39" spans="1:6" s="436" customFormat="1" ht="18" customHeight="1">
      <c r="A39" s="146" t="s">
        <v>506</v>
      </c>
      <c r="B39" s="147"/>
      <c r="C39" s="147"/>
      <c r="D39" s="147"/>
      <c r="E39" s="148"/>
      <c r="F39" s="437"/>
    </row>
    <row r="40" spans="1:6" s="436" customFormat="1" ht="15" customHeight="1">
      <c r="A40" s="146" t="s">
        <v>1342</v>
      </c>
      <c r="B40" s="139"/>
      <c r="C40" s="147"/>
      <c r="D40" s="147"/>
      <c r="E40" s="148"/>
      <c r="F40" s="437"/>
    </row>
    <row r="41" spans="1:6" s="436" customFormat="1" ht="15" customHeight="1">
      <c r="A41" s="149" t="s">
        <v>362</v>
      </c>
      <c r="B41" s="139"/>
      <c r="C41" s="147"/>
      <c r="D41" s="147"/>
      <c r="E41" s="148"/>
      <c r="F41" s="437"/>
    </row>
    <row r="42" spans="1:6" s="436" customFormat="1" ht="15" customHeight="1">
      <c r="A42" s="149" t="s">
        <v>1343</v>
      </c>
      <c r="B42" s="139"/>
      <c r="C42" s="147"/>
      <c r="D42" s="147"/>
      <c r="E42" s="148"/>
      <c r="F42" s="437"/>
    </row>
    <row r="43" spans="1:6" s="436" customFormat="1" ht="18" customHeight="1">
      <c r="A43" s="150" t="s">
        <v>12</v>
      </c>
      <c r="B43" s="151">
        <v>801</v>
      </c>
      <c r="C43" s="152">
        <v>846</v>
      </c>
      <c r="D43" s="152">
        <v>908</v>
      </c>
      <c r="E43" s="153">
        <v>107.3</v>
      </c>
      <c r="F43" s="437"/>
    </row>
    <row r="44" spans="1:6" s="436" customFormat="1" ht="12.75">
      <c r="A44" s="154" t="s">
        <v>363</v>
      </c>
      <c r="B44" s="135"/>
      <c r="C44" s="145"/>
      <c r="D44" s="136"/>
      <c r="E44" s="153"/>
      <c r="F44" s="437"/>
    </row>
    <row r="45" spans="1:6" s="436" customFormat="1" ht="12.75">
      <c r="A45" s="134" t="s">
        <v>135</v>
      </c>
      <c r="B45" s="135">
        <v>263</v>
      </c>
      <c r="C45" s="136">
        <v>269</v>
      </c>
      <c r="D45" s="136">
        <v>292</v>
      </c>
      <c r="E45" s="140">
        <v>108.6</v>
      </c>
      <c r="F45" s="437"/>
    </row>
    <row r="46" spans="1:6" s="436" customFormat="1" ht="12.75">
      <c r="A46" s="143" t="s">
        <v>466</v>
      </c>
      <c r="B46" s="155"/>
      <c r="C46" s="155"/>
      <c r="D46" s="136"/>
      <c r="E46" s="140"/>
      <c r="F46" s="437"/>
    </row>
    <row r="47" spans="1:6" s="436" customFormat="1" ht="12.75">
      <c r="A47" s="134" t="s">
        <v>136</v>
      </c>
      <c r="B47" s="135">
        <v>428</v>
      </c>
      <c r="C47" s="136">
        <v>521</v>
      </c>
      <c r="D47" s="136">
        <v>556</v>
      </c>
      <c r="E47" s="140">
        <v>106.7</v>
      </c>
      <c r="F47" s="437"/>
    </row>
    <row r="48" spans="1:6" s="436" customFormat="1" ht="12.75">
      <c r="A48" s="138" t="s">
        <v>714</v>
      </c>
      <c r="B48" s="155"/>
      <c r="C48" s="155"/>
      <c r="D48" s="136"/>
      <c r="E48" s="140"/>
      <c r="F48" s="437"/>
    </row>
    <row r="49" spans="1:6" s="436" customFormat="1" ht="12.75">
      <c r="A49" s="134" t="s">
        <v>137</v>
      </c>
      <c r="B49" s="135">
        <v>110</v>
      </c>
      <c r="C49" s="136">
        <v>56</v>
      </c>
      <c r="D49" s="136">
        <v>60</v>
      </c>
      <c r="E49" s="140">
        <v>107.1</v>
      </c>
      <c r="F49" s="437"/>
    </row>
    <row r="50" spans="1:6" s="436" customFormat="1" ht="12.75">
      <c r="A50" s="143" t="s">
        <v>467</v>
      </c>
      <c r="B50" s="156"/>
      <c r="C50" s="156"/>
      <c r="D50" s="156"/>
      <c r="E50" s="153"/>
      <c r="F50" s="437"/>
    </row>
    <row r="51" spans="1:6" s="436" customFormat="1" ht="18" customHeight="1">
      <c r="A51" s="150" t="s">
        <v>13</v>
      </c>
      <c r="B51" s="151">
        <v>1334</v>
      </c>
      <c r="C51" s="151">
        <v>1244</v>
      </c>
      <c r="D51" s="151">
        <v>1344</v>
      </c>
      <c r="E51" s="153">
        <v>108</v>
      </c>
      <c r="F51" s="437"/>
    </row>
    <row r="52" spans="1:6" s="436" customFormat="1" ht="12.75">
      <c r="A52" s="154" t="s">
        <v>364</v>
      </c>
      <c r="B52" s="135"/>
      <c r="C52" s="145"/>
      <c r="D52" s="152"/>
      <c r="E52" s="153"/>
      <c r="F52" s="437"/>
    </row>
    <row r="53" spans="1:6" s="436" customFormat="1" ht="15" customHeight="1">
      <c r="A53" s="134" t="s">
        <v>138</v>
      </c>
      <c r="B53" s="135">
        <v>348</v>
      </c>
      <c r="C53" s="135">
        <v>361</v>
      </c>
      <c r="D53" s="135">
        <v>466</v>
      </c>
      <c r="E53" s="140">
        <v>129.1</v>
      </c>
      <c r="F53" s="437"/>
    </row>
    <row r="54" spans="1:6" s="436" customFormat="1" ht="15" customHeight="1">
      <c r="A54" s="143" t="s">
        <v>715</v>
      </c>
      <c r="B54" s="135"/>
      <c r="C54" s="135"/>
      <c r="D54" s="135"/>
      <c r="E54" s="140"/>
      <c r="F54" s="437"/>
    </row>
    <row r="55" spans="1:6" s="436" customFormat="1" ht="15" customHeight="1">
      <c r="A55" s="134" t="s">
        <v>139</v>
      </c>
      <c r="B55" s="135">
        <v>720</v>
      </c>
      <c r="C55" s="135">
        <v>647</v>
      </c>
      <c r="D55" s="135">
        <v>669</v>
      </c>
      <c r="E55" s="140">
        <v>103.4</v>
      </c>
      <c r="F55" s="437"/>
    </row>
    <row r="56" spans="1:6" s="436" customFormat="1" ht="15" customHeight="1">
      <c r="A56" s="138" t="s">
        <v>716</v>
      </c>
      <c r="B56" s="135"/>
      <c r="C56" s="135"/>
      <c r="D56" s="135"/>
      <c r="E56" s="140"/>
      <c r="F56" s="437"/>
    </row>
    <row r="57" spans="1:6" s="436" customFormat="1" ht="15" customHeight="1">
      <c r="A57" s="134" t="s">
        <v>140</v>
      </c>
      <c r="B57" s="135">
        <v>266</v>
      </c>
      <c r="C57" s="136">
        <v>236</v>
      </c>
      <c r="D57" s="135">
        <v>209</v>
      </c>
      <c r="E57" s="140">
        <v>88.6</v>
      </c>
      <c r="F57" s="437"/>
    </row>
    <row r="58" spans="1:6" s="436" customFormat="1" ht="15" customHeight="1">
      <c r="A58" s="143" t="s">
        <v>365</v>
      </c>
      <c r="B58" s="156"/>
      <c r="C58" s="156"/>
      <c r="D58" s="156"/>
      <c r="E58" s="140"/>
      <c r="F58" s="437"/>
    </row>
    <row r="59" spans="1:6" s="438" customFormat="1" ht="15" customHeight="1">
      <c r="A59" s="150" t="s">
        <v>92</v>
      </c>
      <c r="B59" s="151">
        <v>-533</v>
      </c>
      <c r="C59" s="157">
        <v>-398</v>
      </c>
      <c r="D59" s="157">
        <v>-436</v>
      </c>
      <c r="E59" s="140">
        <v>109.5</v>
      </c>
      <c r="F59" s="437"/>
    </row>
    <row r="60" spans="1:6" s="438" customFormat="1" ht="15" customHeight="1">
      <c r="A60" s="154" t="s">
        <v>366</v>
      </c>
      <c r="B60" s="158"/>
      <c r="C60" s="158"/>
      <c r="D60" s="152"/>
      <c r="E60" s="140"/>
      <c r="F60" s="437"/>
    </row>
    <row r="61" spans="1:6" s="436" customFormat="1" ht="15" customHeight="1">
      <c r="A61" s="134" t="s">
        <v>132</v>
      </c>
      <c r="B61" s="141">
        <v>-4.7</v>
      </c>
      <c r="C61" s="141">
        <f>C59/109842*1000</f>
        <v>-3.6233863185302528</v>
      </c>
      <c r="D61" s="159">
        <v>-4</v>
      </c>
      <c r="E61" s="142" t="s">
        <v>750</v>
      </c>
      <c r="F61" s="437"/>
    </row>
    <row r="62" spans="1:6" s="436" customFormat="1" ht="15" customHeight="1">
      <c r="A62" s="144" t="s">
        <v>885</v>
      </c>
      <c r="B62" s="141"/>
      <c r="C62" s="136"/>
      <c r="D62" s="159"/>
      <c r="E62" s="142"/>
      <c r="F62" s="437"/>
    </row>
    <row r="63" spans="1:6" s="438" customFormat="1" ht="15" customHeight="1">
      <c r="A63" s="160" t="s">
        <v>322</v>
      </c>
      <c r="B63" s="161"/>
      <c r="C63" s="158"/>
      <c r="D63" s="162"/>
      <c r="E63" s="72"/>
      <c r="F63" s="437"/>
    </row>
    <row r="64" spans="1:6" s="438" customFormat="1" ht="15" customHeight="1">
      <c r="A64" s="154" t="s">
        <v>367</v>
      </c>
      <c r="B64" s="158"/>
      <c r="C64" s="145"/>
      <c r="D64" s="145"/>
      <c r="E64" s="72"/>
      <c r="F64" s="437"/>
    </row>
    <row r="65" spans="1:6" s="436" customFormat="1" ht="15" customHeight="1">
      <c r="A65" s="134" t="s">
        <v>14</v>
      </c>
      <c r="B65" s="163" t="s">
        <v>745</v>
      </c>
      <c r="C65" s="135">
        <v>1984</v>
      </c>
      <c r="D65" s="135">
        <v>1826</v>
      </c>
      <c r="E65" s="140">
        <v>92</v>
      </c>
      <c r="F65" s="437"/>
    </row>
    <row r="66" spans="1:6" s="436" customFormat="1" ht="15" customHeight="1">
      <c r="A66" s="143" t="s">
        <v>368</v>
      </c>
      <c r="B66" s="163"/>
      <c r="C66" s="135"/>
      <c r="D66" s="135"/>
      <c r="E66" s="140"/>
      <c r="F66" s="437"/>
    </row>
    <row r="67" spans="1:6" s="436" customFormat="1" ht="15" customHeight="1">
      <c r="A67" s="164" t="s">
        <v>469</v>
      </c>
      <c r="B67" s="165" t="s">
        <v>745</v>
      </c>
      <c r="C67" s="135"/>
      <c r="D67" s="135"/>
      <c r="E67" s="140"/>
      <c r="F67" s="437"/>
    </row>
    <row r="68" spans="1:6" s="436" customFormat="1" ht="15" customHeight="1">
      <c r="A68" s="164" t="s">
        <v>468</v>
      </c>
      <c r="B68" s="165"/>
      <c r="C68" s="135">
        <v>1726</v>
      </c>
      <c r="D68" s="135">
        <v>1521</v>
      </c>
      <c r="E68" s="140">
        <v>88.1</v>
      </c>
      <c r="F68" s="437"/>
    </row>
    <row r="69" spans="1:6" s="436" customFormat="1" ht="15" customHeight="1">
      <c r="A69" s="166" t="s">
        <v>471</v>
      </c>
      <c r="B69" s="165"/>
      <c r="C69" s="135"/>
      <c r="D69" s="135"/>
      <c r="E69" s="140"/>
      <c r="F69" s="435"/>
    </row>
    <row r="70" spans="1:6" s="436" customFormat="1" ht="15" customHeight="1">
      <c r="A70" s="166" t="s">
        <v>470</v>
      </c>
      <c r="B70" s="165"/>
      <c r="C70" s="135"/>
      <c r="D70" s="135"/>
      <c r="E70" s="140"/>
      <c r="F70" s="435"/>
    </row>
    <row r="71" spans="1:6" s="436" customFormat="1" ht="15" customHeight="1">
      <c r="A71" s="134" t="s">
        <v>15</v>
      </c>
      <c r="B71" s="165" t="s">
        <v>745</v>
      </c>
      <c r="C71" s="135">
        <v>258</v>
      </c>
      <c r="D71" s="135">
        <v>305</v>
      </c>
      <c r="E71" s="167">
        <v>118.2</v>
      </c>
      <c r="F71" s="437"/>
    </row>
    <row r="72" spans="1:6" s="436" customFormat="1" ht="15" customHeight="1">
      <c r="A72" s="168" t="s">
        <v>369</v>
      </c>
      <c r="B72" s="145"/>
      <c r="C72" s="145"/>
      <c r="D72" s="145"/>
      <c r="E72" s="169"/>
      <c r="F72" s="435"/>
    </row>
    <row r="73" spans="1:6" s="436" customFormat="1" ht="15" customHeight="1">
      <c r="A73" s="207"/>
      <c r="B73" s="208"/>
      <c r="C73" s="208"/>
      <c r="D73" s="208"/>
      <c r="E73" s="209"/>
      <c r="F73" s="435"/>
    </row>
    <row r="74" spans="1:6" s="439" customFormat="1" ht="15" customHeight="1">
      <c r="A74" s="576" t="s">
        <v>1162</v>
      </c>
      <c r="B74" s="577"/>
      <c r="C74" s="577"/>
      <c r="D74" s="577"/>
      <c r="E74" s="577"/>
      <c r="F74" s="435"/>
    </row>
    <row r="75" spans="1:6" s="439" customFormat="1" ht="15" customHeight="1">
      <c r="A75" s="574" t="s">
        <v>1158</v>
      </c>
      <c r="B75" s="575"/>
      <c r="C75" s="575"/>
      <c r="D75" s="575"/>
      <c r="E75" s="575"/>
      <c r="F75" s="435"/>
    </row>
    <row r="76" spans="1:6" s="439" customFormat="1" ht="12.75">
      <c r="A76" s="372"/>
      <c r="B76" s="372"/>
      <c r="C76" s="372"/>
      <c r="D76" s="372"/>
      <c r="E76" s="440"/>
      <c r="F76" s="435"/>
    </row>
    <row r="77" spans="1:6" s="439" customFormat="1" ht="12.75">
      <c r="A77" s="372"/>
      <c r="B77" s="372"/>
      <c r="C77" s="372"/>
      <c r="D77" s="372"/>
      <c r="E77" s="440"/>
      <c r="F77" s="435"/>
    </row>
  </sheetData>
  <mergeCells count="13">
    <mergeCell ref="A4:E4"/>
    <mergeCell ref="A3:E3"/>
    <mergeCell ref="A2:E2"/>
    <mergeCell ref="A1:E1"/>
    <mergeCell ref="A75:E75"/>
    <mergeCell ref="A74:E74"/>
    <mergeCell ref="A8:E8"/>
    <mergeCell ref="A38:E38"/>
    <mergeCell ref="A5:A6"/>
    <mergeCell ref="D5:E5"/>
    <mergeCell ref="B6:D6"/>
    <mergeCell ref="A7:E7"/>
    <mergeCell ref="A37:E37"/>
  </mergeCells>
  <hyperlinks>
    <hyperlink ref="F1" location="'SPIS TABLIC'!B9" display="Powrót do spisu tablic"/>
    <hyperlink ref="F2" location="'SPIS TABLIC'!B10" display="Return to list of tables"/>
  </hyperlinks>
  <pageMargins left="0.7" right="0.7" top="0.75" bottom="0.75" header="0.3" footer="0.3"/>
  <pageSetup paperSize="9" scale="63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125"/>
  <sheetViews>
    <sheetView zoomScaleNormal="100" workbookViewId="0">
      <pane ySplit="4" topLeftCell="A5" activePane="bottomLeft" state="frozen"/>
      <selection pane="bottomLeft" sqref="A1:E1"/>
    </sheetView>
  </sheetViews>
  <sheetFormatPr defaultColWidth="9.140625" defaultRowHeight="15"/>
  <cols>
    <col min="1" max="1" width="45.7109375" style="217" customWidth="1"/>
    <col min="2" max="4" width="15.7109375" style="217" customWidth="1"/>
    <col min="5" max="5" width="16.28515625" style="418" customWidth="1"/>
    <col min="6" max="6" width="20.140625" style="61" customWidth="1"/>
    <col min="7" max="16384" width="9.140625" style="217"/>
  </cols>
  <sheetData>
    <row r="1" spans="1:6" s="391" customFormat="1" ht="15" customHeight="1">
      <c r="A1" s="600" t="s">
        <v>777</v>
      </c>
      <c r="B1" s="600"/>
      <c r="C1" s="600"/>
      <c r="D1" s="600"/>
      <c r="E1" s="600"/>
      <c r="F1" s="443" t="s">
        <v>599</v>
      </c>
    </row>
    <row r="2" spans="1:6" s="391" customFormat="1" ht="15" customHeight="1">
      <c r="A2" s="601" t="s">
        <v>551</v>
      </c>
      <c r="B2" s="601"/>
      <c r="C2" s="601"/>
      <c r="D2" s="601"/>
      <c r="E2" s="601"/>
      <c r="F2" s="443" t="s">
        <v>600</v>
      </c>
    </row>
    <row r="3" spans="1:6" s="395" customFormat="1" ht="30" customHeight="1">
      <c r="A3" s="602" t="s">
        <v>826</v>
      </c>
      <c r="B3" s="380">
        <v>2010</v>
      </c>
      <c r="C3" s="380">
        <v>2017</v>
      </c>
      <c r="D3" s="558">
        <v>2018</v>
      </c>
      <c r="E3" s="559"/>
      <c r="F3" s="61"/>
    </row>
    <row r="4" spans="1:6" s="395" customFormat="1" ht="30" customHeight="1">
      <c r="A4" s="602"/>
      <c r="B4" s="558" t="s">
        <v>873</v>
      </c>
      <c r="C4" s="558"/>
      <c r="D4" s="558"/>
      <c r="E4" s="381" t="s">
        <v>644</v>
      </c>
      <c r="F4" s="61"/>
    </row>
    <row r="5" spans="1:6" s="395" customFormat="1" ht="15" customHeight="1">
      <c r="A5" s="604" t="s">
        <v>1344</v>
      </c>
      <c r="B5" s="604"/>
      <c r="C5" s="604"/>
      <c r="D5" s="604"/>
      <c r="E5" s="604"/>
      <c r="F5" s="61"/>
    </row>
    <row r="6" spans="1:6" s="395" customFormat="1" ht="15" customHeight="1">
      <c r="A6" s="603" t="s">
        <v>556</v>
      </c>
      <c r="B6" s="603"/>
      <c r="C6" s="603"/>
      <c r="D6" s="603"/>
      <c r="E6" s="603"/>
      <c r="F6" s="61"/>
    </row>
    <row r="7" spans="1:6" s="395" customFormat="1" ht="15" customHeight="1">
      <c r="A7" s="606" t="s">
        <v>1345</v>
      </c>
      <c r="B7" s="607"/>
      <c r="C7" s="607"/>
      <c r="D7" s="607"/>
      <c r="E7" s="607"/>
      <c r="F7" s="61"/>
    </row>
    <row r="8" spans="1:6" s="395" customFormat="1" ht="15" customHeight="1">
      <c r="A8" s="605" t="s">
        <v>557</v>
      </c>
      <c r="B8" s="605"/>
      <c r="C8" s="605"/>
      <c r="D8" s="605"/>
      <c r="E8" s="605"/>
      <c r="F8" s="61"/>
    </row>
    <row r="9" spans="1:6" s="395" customFormat="1" ht="18" customHeight="1">
      <c r="A9" s="101" t="s">
        <v>219</v>
      </c>
      <c r="B9" s="248">
        <v>42022</v>
      </c>
      <c r="C9" s="248">
        <v>40018</v>
      </c>
      <c r="D9" s="248">
        <v>39833</v>
      </c>
      <c r="E9" s="249">
        <v>99.5</v>
      </c>
      <c r="F9" s="444"/>
    </row>
    <row r="10" spans="1:6" s="395" customFormat="1" ht="15" customHeight="1">
      <c r="A10" s="98" t="s">
        <v>354</v>
      </c>
      <c r="B10" s="250"/>
      <c r="C10" s="248"/>
      <c r="D10" s="248"/>
      <c r="E10" s="249"/>
      <c r="F10" s="444"/>
    </row>
    <row r="11" spans="1:6" s="395" customFormat="1" ht="15" customHeight="1">
      <c r="A11" s="35" t="s">
        <v>218</v>
      </c>
      <c r="B11" s="227">
        <v>19529</v>
      </c>
      <c r="C11" s="227">
        <v>19190</v>
      </c>
      <c r="D11" s="227">
        <v>19205</v>
      </c>
      <c r="E11" s="251">
        <v>100.1</v>
      </c>
      <c r="F11" s="444"/>
    </row>
    <row r="12" spans="1:6" s="395" customFormat="1" ht="15" customHeight="1">
      <c r="A12" s="76" t="s">
        <v>718</v>
      </c>
      <c r="B12" s="227"/>
      <c r="C12" s="227"/>
      <c r="D12" s="227"/>
      <c r="E12" s="251"/>
      <c r="F12" s="444"/>
    </row>
    <row r="13" spans="1:6" s="395" customFormat="1" ht="15" customHeight="1">
      <c r="A13" s="35" t="s">
        <v>217</v>
      </c>
      <c r="B13" s="227">
        <v>19459</v>
      </c>
      <c r="C13" s="227">
        <v>18554</v>
      </c>
      <c r="D13" s="227">
        <v>18715</v>
      </c>
      <c r="E13" s="251">
        <v>100.9</v>
      </c>
      <c r="F13" s="444"/>
    </row>
    <row r="14" spans="1:6" s="395" customFormat="1" ht="15" customHeight="1">
      <c r="A14" s="35" t="s">
        <v>886</v>
      </c>
      <c r="B14" s="227"/>
      <c r="C14" s="227"/>
      <c r="D14" s="227"/>
      <c r="E14" s="251"/>
      <c r="F14" s="444"/>
    </row>
    <row r="15" spans="1:6" s="395" customFormat="1" ht="15" customHeight="1">
      <c r="A15" s="35" t="s">
        <v>216</v>
      </c>
      <c r="B15" s="227">
        <v>22563</v>
      </c>
      <c r="C15" s="227">
        <v>21464</v>
      </c>
      <c r="D15" s="227">
        <v>21118</v>
      </c>
      <c r="E15" s="251">
        <v>98.4</v>
      </c>
      <c r="F15" s="444"/>
    </row>
    <row r="16" spans="1:6" s="395" customFormat="1" ht="15" customHeight="1">
      <c r="A16" s="35" t="s">
        <v>887</v>
      </c>
      <c r="B16" s="227"/>
      <c r="C16" s="227"/>
      <c r="D16" s="227"/>
      <c r="E16" s="251"/>
      <c r="F16" s="444"/>
    </row>
    <row r="17" spans="1:10" s="395" customFormat="1" ht="15" customHeight="1">
      <c r="A17" s="35" t="s">
        <v>144</v>
      </c>
      <c r="B17" s="227"/>
      <c r="C17" s="227"/>
      <c r="D17" s="252"/>
      <c r="E17" s="253"/>
      <c r="F17" s="444"/>
    </row>
    <row r="18" spans="1:10" s="395" customFormat="1" ht="15" customHeight="1">
      <c r="A18" s="76" t="s">
        <v>370</v>
      </c>
      <c r="B18" s="227"/>
      <c r="C18" s="227"/>
      <c r="D18" s="252"/>
      <c r="E18" s="253"/>
      <c r="F18" s="444"/>
    </row>
    <row r="19" spans="1:10" s="395" customFormat="1" ht="15" customHeight="1">
      <c r="A19" s="35" t="s">
        <v>220</v>
      </c>
      <c r="B19" s="227">
        <v>15905</v>
      </c>
      <c r="C19" s="227">
        <v>14652</v>
      </c>
      <c r="D19" s="227">
        <v>14404</v>
      </c>
      <c r="E19" s="251">
        <v>98.3</v>
      </c>
      <c r="F19" s="447"/>
      <c r="J19" s="448"/>
    </row>
    <row r="20" spans="1:10" s="395" customFormat="1" ht="15" customHeight="1">
      <c r="A20" s="76" t="s">
        <v>719</v>
      </c>
      <c r="B20" s="227"/>
      <c r="C20" s="227"/>
      <c r="D20" s="227"/>
      <c r="E20" s="251"/>
      <c r="F20" s="447"/>
      <c r="J20" s="448"/>
    </row>
    <row r="21" spans="1:10" s="395" customFormat="1" ht="15" customHeight="1">
      <c r="A21" s="35" t="s">
        <v>888</v>
      </c>
      <c r="B21" s="227">
        <v>9819</v>
      </c>
      <c r="C21" s="227">
        <v>9356</v>
      </c>
      <c r="D21" s="227">
        <v>9261</v>
      </c>
      <c r="E21" s="171">
        <v>99</v>
      </c>
      <c r="F21" s="444"/>
      <c r="J21" s="448"/>
    </row>
    <row r="22" spans="1:10" s="395" customFormat="1" ht="15" customHeight="1">
      <c r="A22" s="76" t="s">
        <v>1108</v>
      </c>
      <c r="B22" s="227"/>
      <c r="C22" s="227"/>
      <c r="D22" s="227"/>
      <c r="E22" s="251"/>
      <c r="F22" s="444"/>
      <c r="J22" s="448"/>
    </row>
    <row r="23" spans="1:10" s="395" customFormat="1" ht="15" customHeight="1">
      <c r="A23" s="35" t="s">
        <v>889</v>
      </c>
      <c r="B23" s="227">
        <v>1314</v>
      </c>
      <c r="C23" s="227">
        <v>1189</v>
      </c>
      <c r="D23" s="227">
        <v>1064</v>
      </c>
      <c r="E23" s="251">
        <v>89.5</v>
      </c>
      <c r="F23" s="444"/>
    </row>
    <row r="24" spans="1:10" s="395" customFormat="1" ht="15" customHeight="1">
      <c r="A24" s="76" t="s">
        <v>890</v>
      </c>
      <c r="B24" s="57"/>
      <c r="C24" s="57"/>
      <c r="D24" s="57"/>
      <c r="E24" s="78"/>
      <c r="F24" s="444"/>
    </row>
    <row r="25" spans="1:10" s="395" customFormat="1" ht="20.100000000000001" customHeight="1">
      <c r="A25" s="593" t="s">
        <v>75</v>
      </c>
      <c r="B25" s="593"/>
      <c r="C25" s="593"/>
      <c r="D25" s="593"/>
      <c r="E25" s="593"/>
      <c r="F25" s="444"/>
    </row>
    <row r="26" spans="1:10" s="395" customFormat="1" ht="20.100000000000001" customHeight="1">
      <c r="A26" s="596" t="s">
        <v>371</v>
      </c>
      <c r="B26" s="596"/>
      <c r="C26" s="596"/>
      <c r="D26" s="596"/>
      <c r="E26" s="596"/>
      <c r="F26" s="444"/>
    </row>
    <row r="27" spans="1:10" s="395" customFormat="1" ht="15" customHeight="1">
      <c r="A27" s="35" t="s">
        <v>16</v>
      </c>
      <c r="B27" s="227">
        <v>37378</v>
      </c>
      <c r="C27" s="227">
        <v>33520</v>
      </c>
      <c r="D27" s="227">
        <v>34392</v>
      </c>
      <c r="E27" s="254">
        <v>102.6</v>
      </c>
      <c r="F27" s="444"/>
    </row>
    <row r="28" spans="1:10" s="395" customFormat="1" ht="15" customHeight="1">
      <c r="A28" s="76" t="s">
        <v>372</v>
      </c>
      <c r="B28" s="227"/>
      <c r="C28" s="227"/>
      <c r="D28" s="227"/>
      <c r="E28" s="254"/>
      <c r="F28" s="444"/>
    </row>
    <row r="29" spans="1:10" s="395" customFormat="1" ht="15" customHeight="1">
      <c r="A29" s="35" t="s">
        <v>141</v>
      </c>
      <c r="B29" s="227">
        <v>19474</v>
      </c>
      <c r="C29" s="227">
        <v>15697</v>
      </c>
      <c r="D29" s="227">
        <v>16257</v>
      </c>
      <c r="E29" s="254">
        <v>103.6</v>
      </c>
      <c r="F29" s="444"/>
    </row>
    <row r="30" spans="1:10" s="395" customFormat="1" ht="15" customHeight="1">
      <c r="A30" s="35" t="s">
        <v>886</v>
      </c>
      <c r="B30" s="227"/>
      <c r="C30" s="227"/>
      <c r="D30" s="227"/>
      <c r="E30" s="254"/>
      <c r="F30" s="444"/>
    </row>
    <row r="31" spans="1:10" s="395" customFormat="1" ht="15" customHeight="1">
      <c r="A31" s="35" t="s">
        <v>142</v>
      </c>
      <c r="B31" s="227">
        <v>17904</v>
      </c>
      <c r="C31" s="227">
        <v>17823</v>
      </c>
      <c r="D31" s="227">
        <v>18135</v>
      </c>
      <c r="E31" s="254">
        <v>101.8</v>
      </c>
      <c r="F31" s="444"/>
    </row>
    <row r="32" spans="1:10" s="395" customFormat="1" ht="15" customHeight="1">
      <c r="A32" s="35" t="s">
        <v>887</v>
      </c>
      <c r="B32" s="227"/>
      <c r="C32" s="227"/>
      <c r="D32" s="227"/>
      <c r="E32" s="254"/>
      <c r="F32" s="444"/>
    </row>
    <row r="33" spans="1:8" s="395" customFormat="1" ht="15" customHeight="1">
      <c r="A33" s="35" t="s">
        <v>143</v>
      </c>
      <c r="B33" s="227"/>
      <c r="C33" s="227"/>
      <c r="D33" s="227"/>
      <c r="E33" s="254"/>
      <c r="F33" s="444"/>
    </row>
    <row r="34" spans="1:8" s="395" customFormat="1" ht="15" customHeight="1">
      <c r="A34" s="76" t="s">
        <v>373</v>
      </c>
      <c r="B34" s="227"/>
      <c r="C34" s="227"/>
      <c r="D34" s="227"/>
      <c r="E34" s="254"/>
      <c r="F34" s="444"/>
    </row>
    <row r="35" spans="1:8" s="395" customFormat="1" ht="15" customHeight="1">
      <c r="A35" s="35" t="s">
        <v>891</v>
      </c>
      <c r="B35" s="227">
        <v>17437</v>
      </c>
      <c r="C35" s="227">
        <v>12346</v>
      </c>
      <c r="D35" s="227">
        <v>12899</v>
      </c>
      <c r="E35" s="254">
        <v>104.5</v>
      </c>
      <c r="F35" s="444"/>
    </row>
    <row r="36" spans="1:8" s="395" customFormat="1" ht="15" customHeight="1">
      <c r="A36" s="76" t="s">
        <v>374</v>
      </c>
      <c r="B36" s="227"/>
      <c r="C36" s="227"/>
      <c r="D36" s="227"/>
      <c r="E36" s="254"/>
      <c r="F36" s="444"/>
    </row>
    <row r="37" spans="1:8" s="395" customFormat="1" ht="15" customHeight="1">
      <c r="A37" s="35" t="s">
        <v>892</v>
      </c>
      <c r="B37" s="227">
        <v>5295</v>
      </c>
      <c r="C37" s="227">
        <v>5277</v>
      </c>
      <c r="D37" s="227">
        <v>5638</v>
      </c>
      <c r="E37" s="254">
        <v>106.8</v>
      </c>
      <c r="F37" s="444"/>
    </row>
    <row r="38" spans="1:8" s="395" customFormat="1" ht="15" customHeight="1">
      <c r="A38" s="76" t="s">
        <v>893</v>
      </c>
      <c r="B38" s="227"/>
      <c r="C38" s="227"/>
      <c r="D38" s="227"/>
      <c r="E38" s="254"/>
      <c r="F38" s="444"/>
    </row>
    <row r="39" spans="1:8" s="395" customFormat="1" ht="15" customHeight="1">
      <c r="A39" s="35" t="s">
        <v>1214</v>
      </c>
      <c r="B39" s="227">
        <v>1134</v>
      </c>
      <c r="C39" s="227">
        <v>721</v>
      </c>
      <c r="D39" s="227">
        <v>658</v>
      </c>
      <c r="E39" s="254">
        <v>91.3</v>
      </c>
      <c r="F39" s="444"/>
      <c r="H39" s="401"/>
    </row>
    <row r="40" spans="1:8" s="395" customFormat="1" ht="15" customHeight="1">
      <c r="A40" s="446" t="s">
        <v>1234</v>
      </c>
      <c r="B40" s="450"/>
      <c r="C40" s="450"/>
      <c r="D40" s="450"/>
      <c r="E40" s="451"/>
      <c r="F40" s="444"/>
    </row>
    <row r="41" spans="1:8" s="395" customFormat="1" ht="20.100000000000001" customHeight="1">
      <c r="A41" s="594" t="s">
        <v>1346</v>
      </c>
      <c r="B41" s="594"/>
      <c r="C41" s="594"/>
      <c r="D41" s="594"/>
      <c r="E41" s="594"/>
      <c r="F41" s="444"/>
    </row>
    <row r="42" spans="1:8" s="395" customFormat="1" ht="20.100000000000001" customHeight="1">
      <c r="A42" s="597" t="s">
        <v>895</v>
      </c>
      <c r="B42" s="580"/>
      <c r="C42" s="580"/>
      <c r="D42" s="580"/>
      <c r="E42" s="580"/>
      <c r="F42" s="444"/>
    </row>
    <row r="43" spans="1:8" s="395" customFormat="1" ht="15" customHeight="1">
      <c r="A43" s="35" t="s">
        <v>17</v>
      </c>
      <c r="B43" s="227">
        <v>250</v>
      </c>
      <c r="C43" s="227">
        <v>350</v>
      </c>
      <c r="D43" s="227">
        <v>347</v>
      </c>
      <c r="E43" s="255">
        <v>99.1</v>
      </c>
      <c r="F43" s="444"/>
    </row>
    <row r="44" spans="1:8" s="395" customFormat="1" ht="15" customHeight="1">
      <c r="A44" s="76" t="s">
        <v>375</v>
      </c>
      <c r="B44" s="250"/>
      <c r="C44" s="227"/>
      <c r="D44" s="227"/>
      <c r="E44" s="255"/>
      <c r="F44" s="444"/>
    </row>
    <row r="45" spans="1:8" s="395" customFormat="1" ht="15" customHeight="1">
      <c r="A45" s="35" t="s">
        <v>145</v>
      </c>
      <c r="B45" s="227">
        <v>72</v>
      </c>
      <c r="C45" s="227">
        <v>165</v>
      </c>
      <c r="D45" s="227">
        <v>155</v>
      </c>
      <c r="E45" s="255">
        <v>93.9</v>
      </c>
      <c r="F45" s="444"/>
    </row>
    <row r="46" spans="1:8" s="395" customFormat="1" ht="15" customHeight="1">
      <c r="A46" s="76" t="s">
        <v>720</v>
      </c>
      <c r="B46" s="250"/>
      <c r="C46" s="227"/>
      <c r="D46" s="227"/>
      <c r="E46" s="254"/>
      <c r="F46" s="444"/>
    </row>
    <row r="47" spans="1:8" s="395" customFormat="1" ht="15" customHeight="1">
      <c r="A47" s="35" t="s">
        <v>159</v>
      </c>
      <c r="B47" s="250"/>
      <c r="C47" s="227"/>
      <c r="D47" s="227"/>
      <c r="E47" s="254"/>
      <c r="F47" s="444"/>
    </row>
    <row r="48" spans="1:8" s="395" customFormat="1" ht="15" customHeight="1">
      <c r="A48" s="68" t="s">
        <v>721</v>
      </c>
      <c r="B48" s="227"/>
      <c r="C48" s="227"/>
      <c r="D48" s="227"/>
      <c r="E48" s="254"/>
      <c r="F48" s="444"/>
    </row>
    <row r="49" spans="1:12" s="395" customFormat="1" ht="15" customHeight="1">
      <c r="A49" s="47" t="s">
        <v>221</v>
      </c>
      <c r="B49" s="227">
        <v>11316</v>
      </c>
      <c r="C49" s="227">
        <v>18652</v>
      </c>
      <c r="D49" s="227">
        <v>15301</v>
      </c>
      <c r="E49" s="255">
        <v>82</v>
      </c>
      <c r="F49" s="444"/>
    </row>
    <row r="50" spans="1:12" s="395" customFormat="1" ht="15" customHeight="1">
      <c r="A50" s="47" t="s">
        <v>896</v>
      </c>
      <c r="B50" s="250"/>
      <c r="C50" s="227"/>
      <c r="D50" s="227"/>
      <c r="E50" s="251"/>
      <c r="F50" s="444"/>
    </row>
    <row r="51" spans="1:12" s="395" customFormat="1" ht="15" customHeight="1">
      <c r="A51" s="47" t="s">
        <v>897</v>
      </c>
      <c r="B51" s="227">
        <v>45</v>
      </c>
      <c r="C51" s="227">
        <v>53</v>
      </c>
      <c r="D51" s="227">
        <v>44</v>
      </c>
      <c r="E51" s="256" t="s">
        <v>750</v>
      </c>
      <c r="F51" s="444"/>
    </row>
    <row r="52" spans="1:12" s="395" customFormat="1" ht="15" customHeight="1">
      <c r="A52" s="76" t="s">
        <v>898</v>
      </c>
      <c r="B52" s="57"/>
      <c r="C52" s="57"/>
      <c r="D52" s="57"/>
      <c r="E52" s="78"/>
      <c r="F52" s="444"/>
    </row>
    <row r="53" spans="1:12" s="395" customFormat="1" ht="15" customHeight="1">
      <c r="A53" s="608" t="s">
        <v>743</v>
      </c>
      <c r="B53" s="608"/>
      <c r="C53" s="608"/>
      <c r="D53" s="608"/>
      <c r="E53" s="608"/>
      <c r="F53" s="444"/>
    </row>
    <row r="54" spans="1:12" s="395" customFormat="1" ht="15" customHeight="1">
      <c r="A54" s="598" t="s">
        <v>556</v>
      </c>
      <c r="B54" s="598"/>
      <c r="C54" s="598"/>
      <c r="D54" s="598"/>
      <c r="E54" s="598"/>
      <c r="F54" s="444"/>
    </row>
    <row r="55" spans="1:12" s="395" customFormat="1" ht="15" customHeight="1">
      <c r="A55" s="595" t="s">
        <v>744</v>
      </c>
      <c r="B55" s="595"/>
      <c r="C55" s="595"/>
      <c r="D55" s="595"/>
      <c r="E55" s="595"/>
      <c r="F55" s="444"/>
    </row>
    <row r="56" spans="1:12" s="395" customFormat="1" ht="15" customHeight="1">
      <c r="A56" s="599" t="s">
        <v>557</v>
      </c>
      <c r="B56" s="599"/>
      <c r="C56" s="599"/>
      <c r="D56" s="599"/>
      <c r="E56" s="599"/>
      <c r="F56" s="444"/>
    </row>
    <row r="57" spans="1:12" s="395" customFormat="1" ht="18" customHeight="1">
      <c r="A57" s="101" t="s">
        <v>899</v>
      </c>
      <c r="B57" s="248">
        <v>5358</v>
      </c>
      <c r="C57" s="248">
        <v>3340</v>
      </c>
      <c r="D57" s="248">
        <v>2933</v>
      </c>
      <c r="E57" s="259">
        <v>87.8</v>
      </c>
      <c r="F57" s="444"/>
      <c r="G57" s="6"/>
      <c r="L57" s="6"/>
    </row>
    <row r="58" spans="1:12" s="395" customFormat="1" ht="15" customHeight="1">
      <c r="A58" s="102" t="s">
        <v>376</v>
      </c>
      <c r="B58" s="250"/>
      <c r="C58" s="257"/>
      <c r="D58" s="248"/>
      <c r="E58" s="259"/>
      <c r="F58" s="444"/>
      <c r="G58" s="6"/>
      <c r="L58" s="6"/>
    </row>
    <row r="59" spans="1:12" s="395" customFormat="1" ht="15" customHeight="1">
      <c r="A59" s="35" t="s">
        <v>130</v>
      </c>
      <c r="B59" s="227">
        <v>2331</v>
      </c>
      <c r="C59" s="227">
        <v>1273</v>
      </c>
      <c r="D59" s="227">
        <v>1103</v>
      </c>
      <c r="E59" s="171">
        <v>86.6</v>
      </c>
      <c r="F59" s="444"/>
      <c r="G59" s="6"/>
      <c r="L59" s="6"/>
    </row>
    <row r="60" spans="1:12" s="395" customFormat="1" ht="15" customHeight="1">
      <c r="A60" s="76" t="s">
        <v>722</v>
      </c>
      <c r="B60" s="250"/>
      <c r="C60" s="227"/>
      <c r="D60" s="227"/>
      <c r="E60" s="171"/>
      <c r="F60" s="444"/>
      <c r="G60" s="6"/>
      <c r="L60" s="6"/>
    </row>
    <row r="61" spans="1:12" s="395" customFormat="1" ht="15" customHeight="1">
      <c r="A61" s="35" t="s">
        <v>131</v>
      </c>
      <c r="B61" s="227">
        <v>3027</v>
      </c>
      <c r="C61" s="227">
        <v>2067</v>
      </c>
      <c r="D61" s="227">
        <v>1830</v>
      </c>
      <c r="E61" s="171">
        <v>88.5</v>
      </c>
      <c r="F61" s="444"/>
      <c r="G61" s="6"/>
      <c r="L61" s="6"/>
    </row>
    <row r="62" spans="1:12" s="395" customFormat="1" ht="15" customHeight="1">
      <c r="A62" s="76" t="s">
        <v>723</v>
      </c>
      <c r="B62" s="227"/>
      <c r="C62" s="227"/>
      <c r="D62" s="227"/>
      <c r="E62" s="171"/>
      <c r="F62" s="444"/>
      <c r="G62" s="6"/>
      <c r="L62" s="6"/>
    </row>
    <row r="63" spans="1:12" s="395" customFormat="1" ht="15" customHeight="1">
      <c r="A63" s="35" t="s">
        <v>18</v>
      </c>
      <c r="B63" s="250"/>
      <c r="C63" s="227"/>
      <c r="D63" s="227"/>
      <c r="E63" s="171"/>
      <c r="F63" s="444"/>
      <c r="G63" s="6"/>
      <c r="L63" s="6"/>
    </row>
    <row r="64" spans="1:12" s="395" customFormat="1" ht="15" customHeight="1">
      <c r="A64" s="76" t="s">
        <v>377</v>
      </c>
      <c r="B64" s="250"/>
      <c r="C64" s="227"/>
      <c r="D64" s="227"/>
      <c r="E64" s="171"/>
      <c r="F64" s="444"/>
      <c r="G64" s="6"/>
      <c r="L64" s="6"/>
    </row>
    <row r="65" spans="1:12" s="395" customFormat="1" ht="15" customHeight="1">
      <c r="A65" s="35" t="s">
        <v>146</v>
      </c>
      <c r="B65" s="227">
        <v>1068</v>
      </c>
      <c r="C65" s="227">
        <v>387</v>
      </c>
      <c r="D65" s="227">
        <v>341</v>
      </c>
      <c r="E65" s="171">
        <v>88.1</v>
      </c>
      <c r="F65" s="444"/>
      <c r="G65" s="6"/>
      <c r="L65" s="6"/>
    </row>
    <row r="66" spans="1:12" s="395" customFormat="1" ht="15" customHeight="1">
      <c r="A66" s="70" t="s">
        <v>900</v>
      </c>
      <c r="B66" s="250"/>
      <c r="C66" s="227"/>
      <c r="D66" s="258"/>
      <c r="E66" s="171"/>
      <c r="F66" s="444"/>
      <c r="G66" s="6"/>
      <c r="L66" s="6"/>
    </row>
    <row r="67" spans="1:12" s="395" customFormat="1" ht="15" customHeight="1">
      <c r="A67" s="35" t="s">
        <v>147</v>
      </c>
      <c r="B67" s="227">
        <v>678</v>
      </c>
      <c r="C67" s="227">
        <v>330</v>
      </c>
      <c r="D67" s="227">
        <v>301</v>
      </c>
      <c r="E67" s="171">
        <v>91.2</v>
      </c>
      <c r="F67" s="444"/>
      <c r="G67" s="6"/>
      <c r="L67" s="6"/>
    </row>
    <row r="68" spans="1:12" s="395" customFormat="1" ht="15" customHeight="1">
      <c r="A68" s="70" t="s">
        <v>901</v>
      </c>
      <c r="B68" s="250"/>
      <c r="C68" s="227"/>
      <c r="D68" s="227"/>
      <c r="E68" s="171"/>
      <c r="F68" s="444"/>
      <c r="G68" s="6"/>
      <c r="L68" s="6"/>
    </row>
    <row r="69" spans="1:12" s="395" customFormat="1" ht="15" customHeight="1">
      <c r="A69" s="35" t="s">
        <v>148</v>
      </c>
      <c r="B69" s="227">
        <v>1108</v>
      </c>
      <c r="C69" s="227">
        <v>581</v>
      </c>
      <c r="D69" s="227">
        <v>501</v>
      </c>
      <c r="E69" s="171">
        <v>86.2</v>
      </c>
      <c r="F69" s="444"/>
      <c r="G69" s="6"/>
      <c r="L69" s="6"/>
    </row>
    <row r="70" spans="1:12" s="395" customFormat="1" ht="15" customHeight="1">
      <c r="A70" s="70" t="s">
        <v>902</v>
      </c>
      <c r="B70" s="250"/>
      <c r="C70" s="227"/>
      <c r="D70" s="227"/>
      <c r="E70" s="171"/>
      <c r="F70" s="444"/>
      <c r="G70" s="6"/>
      <c r="L70" s="6"/>
    </row>
    <row r="71" spans="1:12" s="395" customFormat="1" ht="15" customHeight="1">
      <c r="A71" s="35" t="s">
        <v>149</v>
      </c>
      <c r="B71" s="227">
        <v>611</v>
      </c>
      <c r="C71" s="227">
        <v>373</v>
      </c>
      <c r="D71" s="227">
        <v>340</v>
      </c>
      <c r="E71" s="171">
        <v>91.2</v>
      </c>
      <c r="F71" s="444"/>
      <c r="G71" s="6"/>
      <c r="L71" s="6"/>
    </row>
    <row r="72" spans="1:12" s="395" customFormat="1" ht="15" customHeight="1">
      <c r="A72" s="70" t="s">
        <v>903</v>
      </c>
      <c r="B72" s="227"/>
      <c r="C72" s="227"/>
      <c r="D72" s="227"/>
      <c r="E72" s="171"/>
      <c r="F72" s="444"/>
      <c r="G72" s="6"/>
      <c r="L72" s="6"/>
    </row>
    <row r="73" spans="1:12" s="395" customFormat="1" ht="15" customHeight="1">
      <c r="A73" s="35" t="s">
        <v>19</v>
      </c>
      <c r="B73" s="250"/>
      <c r="C73" s="227"/>
      <c r="D73" s="227"/>
      <c r="E73" s="171"/>
      <c r="F73" s="444"/>
      <c r="G73" s="6"/>
      <c r="L73" s="6"/>
    </row>
    <row r="74" spans="1:12" s="395" customFormat="1" ht="15" customHeight="1">
      <c r="A74" s="76" t="s">
        <v>378</v>
      </c>
      <c r="B74" s="250"/>
      <c r="C74" s="227"/>
      <c r="D74" s="227"/>
      <c r="E74" s="171"/>
      <c r="F74" s="444"/>
      <c r="G74" s="6"/>
      <c r="L74" s="6"/>
    </row>
    <row r="75" spans="1:12" s="395" customFormat="1" ht="15" customHeight="1">
      <c r="A75" s="35" t="s">
        <v>150</v>
      </c>
      <c r="B75" s="227">
        <v>1211</v>
      </c>
      <c r="C75" s="227">
        <v>267</v>
      </c>
      <c r="D75" s="227">
        <v>268</v>
      </c>
      <c r="E75" s="171">
        <v>100.4</v>
      </c>
      <c r="F75" s="444"/>
      <c r="G75" s="6"/>
      <c r="H75" s="448"/>
      <c r="I75" s="448"/>
      <c r="K75" s="448"/>
      <c r="L75" s="6"/>
    </row>
    <row r="76" spans="1:12" s="395" customFormat="1" ht="15" customHeight="1">
      <c r="A76" s="70" t="s">
        <v>1109</v>
      </c>
      <c r="B76" s="250"/>
      <c r="C76" s="227"/>
      <c r="D76" s="227"/>
      <c r="E76" s="171"/>
      <c r="F76" s="444"/>
      <c r="G76" s="6"/>
      <c r="H76" s="448"/>
      <c r="I76" s="448"/>
      <c r="K76" s="448"/>
      <c r="L76" s="6"/>
    </row>
    <row r="77" spans="1:12" s="395" customFormat="1" ht="15" customHeight="1">
      <c r="A77" s="35" t="s">
        <v>904</v>
      </c>
      <c r="B77" s="227">
        <v>1640</v>
      </c>
      <c r="C77" s="227">
        <v>931</v>
      </c>
      <c r="D77" s="227">
        <v>793</v>
      </c>
      <c r="E77" s="171">
        <v>85.2</v>
      </c>
      <c r="F77" s="444"/>
      <c r="G77" s="10"/>
      <c r="H77" s="448"/>
      <c r="I77" s="448"/>
      <c r="J77" s="448"/>
      <c r="K77" s="448"/>
      <c r="L77" s="6"/>
    </row>
    <row r="78" spans="1:12" s="395" customFormat="1" ht="15" customHeight="1">
      <c r="A78" s="35" t="s">
        <v>472</v>
      </c>
      <c r="B78" s="227">
        <v>930</v>
      </c>
      <c r="C78" s="227">
        <v>841</v>
      </c>
      <c r="D78" s="227">
        <v>760</v>
      </c>
      <c r="E78" s="171">
        <v>90.4</v>
      </c>
      <c r="F78" s="444"/>
      <c r="G78" s="6"/>
      <c r="H78" s="448"/>
      <c r="I78" s="448"/>
      <c r="K78" s="448"/>
      <c r="L78" s="6"/>
    </row>
    <row r="79" spans="1:12" s="395" customFormat="1" ht="15" customHeight="1">
      <c r="A79" s="35" t="s">
        <v>473</v>
      </c>
      <c r="B79" s="227">
        <v>1119</v>
      </c>
      <c r="C79" s="227">
        <v>710</v>
      </c>
      <c r="D79" s="227">
        <v>580</v>
      </c>
      <c r="E79" s="171">
        <v>81.7</v>
      </c>
      <c r="F79" s="444"/>
      <c r="G79" s="6"/>
      <c r="H79" s="448"/>
      <c r="I79" s="448"/>
      <c r="K79" s="448"/>
      <c r="L79" s="6"/>
    </row>
    <row r="80" spans="1:12" s="395" customFormat="1" ht="15" customHeight="1">
      <c r="A80" s="35" t="s">
        <v>151</v>
      </c>
      <c r="B80" s="227">
        <v>458</v>
      </c>
      <c r="C80" s="227">
        <v>591</v>
      </c>
      <c r="D80" s="227">
        <v>532</v>
      </c>
      <c r="E80" s="171">
        <v>90</v>
      </c>
      <c r="F80" s="444"/>
      <c r="G80" s="6"/>
      <c r="H80" s="448"/>
      <c r="I80" s="448"/>
      <c r="K80" s="448"/>
      <c r="L80" s="6"/>
    </row>
    <row r="81" spans="1:12" s="395" customFormat="1" ht="15" customHeight="1">
      <c r="A81" s="70" t="s">
        <v>1110</v>
      </c>
      <c r="B81" s="32"/>
      <c r="C81" s="32"/>
      <c r="D81" s="32"/>
      <c r="E81" s="170"/>
      <c r="F81" s="444"/>
      <c r="G81" s="6"/>
      <c r="H81" s="448"/>
      <c r="I81" s="448"/>
      <c r="K81" s="448"/>
      <c r="L81" s="6"/>
    </row>
    <row r="82" spans="1:12" s="395" customFormat="1" ht="15" customHeight="1">
      <c r="A82" s="172" t="s">
        <v>20</v>
      </c>
      <c r="B82" s="204"/>
      <c r="C82" s="32"/>
      <c r="D82" s="32"/>
      <c r="E82" s="170"/>
      <c r="F82" s="444"/>
      <c r="G82" s="6"/>
      <c r="L82" s="6"/>
    </row>
    <row r="83" spans="1:12" s="395" customFormat="1" ht="15" customHeight="1">
      <c r="A83" s="68" t="s">
        <v>379</v>
      </c>
      <c r="B83" s="204"/>
      <c r="C83" s="32"/>
      <c r="D83" s="32"/>
      <c r="E83" s="170"/>
      <c r="F83" s="444"/>
      <c r="G83" s="6"/>
      <c r="L83" s="6"/>
    </row>
    <row r="84" spans="1:12" s="395" customFormat="1" ht="15" customHeight="1">
      <c r="A84" s="35" t="s">
        <v>152</v>
      </c>
      <c r="B84" s="227">
        <v>907</v>
      </c>
      <c r="C84" s="227">
        <v>655</v>
      </c>
      <c r="D84" s="227">
        <v>600</v>
      </c>
      <c r="E84" s="254">
        <v>91.6</v>
      </c>
      <c r="F84" s="444"/>
      <c r="G84" s="6"/>
      <c r="H84" s="448"/>
      <c r="I84" s="448"/>
      <c r="L84" s="6"/>
    </row>
    <row r="85" spans="1:12" s="395" customFormat="1" ht="15" customHeight="1">
      <c r="A85" s="70" t="s">
        <v>905</v>
      </c>
      <c r="B85" s="250"/>
      <c r="C85" s="227"/>
      <c r="D85" s="227"/>
      <c r="E85" s="254"/>
      <c r="F85" s="444"/>
      <c r="G85" s="6"/>
      <c r="H85" s="448"/>
      <c r="I85" s="448"/>
      <c r="L85" s="6"/>
    </row>
    <row r="86" spans="1:12" s="395" customFormat="1" ht="15" customHeight="1">
      <c r="A86" s="35" t="s">
        <v>153</v>
      </c>
      <c r="B86" s="227">
        <v>1135</v>
      </c>
      <c r="C86" s="227">
        <v>792</v>
      </c>
      <c r="D86" s="227">
        <v>688</v>
      </c>
      <c r="E86" s="254">
        <v>86.9</v>
      </c>
      <c r="F86" s="444"/>
      <c r="G86" s="6"/>
      <c r="H86" s="448"/>
      <c r="I86" s="448"/>
      <c r="L86" s="6"/>
    </row>
    <row r="87" spans="1:12" s="395" customFormat="1" ht="15" customHeight="1">
      <c r="A87" s="76" t="s">
        <v>724</v>
      </c>
      <c r="B87" s="250"/>
      <c r="C87" s="227"/>
      <c r="D87" s="227"/>
      <c r="E87" s="254"/>
      <c r="F87" s="444"/>
      <c r="G87" s="6"/>
      <c r="H87" s="448"/>
      <c r="I87" s="448"/>
      <c r="L87" s="6"/>
    </row>
    <row r="88" spans="1:12" s="395" customFormat="1" ht="15" customHeight="1">
      <c r="A88" s="35" t="s">
        <v>154</v>
      </c>
      <c r="B88" s="227">
        <v>782</v>
      </c>
      <c r="C88" s="227">
        <v>405</v>
      </c>
      <c r="D88" s="227">
        <v>390</v>
      </c>
      <c r="E88" s="254">
        <v>96.3</v>
      </c>
      <c r="F88" s="444"/>
      <c r="G88" s="6"/>
      <c r="H88" s="448"/>
      <c r="I88" s="448"/>
      <c r="L88" s="6"/>
    </row>
    <row r="89" spans="1:12" s="395" customFormat="1" ht="15" customHeight="1">
      <c r="A89" s="70" t="s">
        <v>906</v>
      </c>
      <c r="B89" s="250"/>
      <c r="C89" s="227"/>
      <c r="D89" s="227"/>
      <c r="E89" s="254"/>
      <c r="F89" s="444"/>
      <c r="G89" s="6"/>
      <c r="H89" s="448"/>
      <c r="I89" s="448"/>
      <c r="L89" s="6"/>
    </row>
    <row r="90" spans="1:12" s="395" customFormat="1" ht="15" customHeight="1">
      <c r="A90" s="35" t="s">
        <v>155</v>
      </c>
      <c r="B90" s="227">
        <v>1361</v>
      </c>
      <c r="C90" s="227">
        <v>814</v>
      </c>
      <c r="D90" s="227">
        <v>702</v>
      </c>
      <c r="E90" s="228">
        <v>86.2</v>
      </c>
      <c r="F90" s="444"/>
      <c r="G90" s="6"/>
      <c r="H90" s="448"/>
      <c r="I90" s="448"/>
      <c r="L90" s="6"/>
    </row>
    <row r="91" spans="1:12" s="395" customFormat="1" ht="15" customHeight="1">
      <c r="A91" s="70" t="s">
        <v>907</v>
      </c>
      <c r="B91" s="250"/>
      <c r="C91" s="227"/>
      <c r="D91" s="227"/>
      <c r="E91" s="228"/>
      <c r="F91" s="444"/>
      <c r="G91" s="6"/>
      <c r="H91" s="448"/>
      <c r="I91" s="448"/>
      <c r="L91" s="6"/>
    </row>
    <row r="92" spans="1:12" s="395" customFormat="1" ht="15" customHeight="1">
      <c r="A92" s="35" t="s">
        <v>156</v>
      </c>
      <c r="B92" s="227">
        <v>1173</v>
      </c>
      <c r="C92" s="227">
        <v>674</v>
      </c>
      <c r="D92" s="227">
        <v>553</v>
      </c>
      <c r="E92" s="235">
        <v>82</v>
      </c>
      <c r="F92" s="444"/>
      <c r="G92" s="6"/>
      <c r="H92" s="448"/>
      <c r="I92" s="448"/>
      <c r="L92" s="6"/>
    </row>
    <row r="93" spans="1:12" s="395" customFormat="1" ht="15" customHeight="1">
      <c r="A93" s="70" t="s">
        <v>908</v>
      </c>
      <c r="B93" s="227"/>
      <c r="C93" s="227"/>
      <c r="D93" s="227"/>
      <c r="E93" s="228"/>
      <c r="F93" s="444"/>
      <c r="G93" s="6"/>
      <c r="H93" s="448"/>
      <c r="I93" s="448"/>
      <c r="L93" s="6"/>
    </row>
    <row r="94" spans="1:12" s="395" customFormat="1" ht="15" customHeight="1">
      <c r="A94" s="35" t="s">
        <v>909</v>
      </c>
      <c r="B94" s="250"/>
      <c r="C94" s="227"/>
      <c r="D94" s="227"/>
      <c r="E94" s="228"/>
      <c r="F94" s="444"/>
      <c r="G94" s="6"/>
      <c r="L94" s="6"/>
    </row>
    <row r="95" spans="1:12" s="395" customFormat="1" ht="15" customHeight="1">
      <c r="A95" s="76" t="s">
        <v>910</v>
      </c>
      <c r="B95" s="250"/>
      <c r="C95" s="227"/>
      <c r="D95" s="227"/>
      <c r="E95" s="228"/>
      <c r="F95" s="444"/>
      <c r="G95" s="6"/>
      <c r="L95" s="6"/>
    </row>
    <row r="96" spans="1:12" s="395" customFormat="1" ht="15" customHeight="1">
      <c r="A96" s="35" t="s">
        <v>157</v>
      </c>
      <c r="B96" s="227">
        <v>785</v>
      </c>
      <c r="C96" s="227">
        <v>426</v>
      </c>
      <c r="D96" s="227">
        <v>370</v>
      </c>
      <c r="E96" s="228">
        <v>86.9</v>
      </c>
      <c r="F96" s="444"/>
      <c r="G96" s="6"/>
      <c r="L96" s="6"/>
    </row>
    <row r="97" spans="1:12" s="395" customFormat="1" ht="15" customHeight="1">
      <c r="A97" s="70" t="s">
        <v>911</v>
      </c>
      <c r="B97" s="250"/>
      <c r="C97" s="227"/>
      <c r="D97" s="227"/>
      <c r="E97" s="228"/>
      <c r="F97" s="444"/>
      <c r="G97" s="6"/>
      <c r="L97" s="6"/>
    </row>
    <row r="98" spans="1:12" s="395" customFormat="1" ht="15" customHeight="1">
      <c r="A98" s="35" t="s">
        <v>474</v>
      </c>
      <c r="B98" s="227">
        <v>1084</v>
      </c>
      <c r="C98" s="227">
        <v>542</v>
      </c>
      <c r="D98" s="227">
        <v>468</v>
      </c>
      <c r="E98" s="228">
        <v>86.3</v>
      </c>
      <c r="F98" s="444"/>
      <c r="G98" s="6"/>
      <c r="L98" s="6"/>
    </row>
    <row r="99" spans="1:12" s="395" customFormat="1" ht="15" customHeight="1">
      <c r="A99" s="35" t="s">
        <v>477</v>
      </c>
      <c r="B99" s="227">
        <v>953</v>
      </c>
      <c r="C99" s="227">
        <v>448</v>
      </c>
      <c r="D99" s="227">
        <v>360</v>
      </c>
      <c r="E99" s="228">
        <v>80.400000000000006</v>
      </c>
      <c r="F99" s="444"/>
      <c r="G99" s="6"/>
      <c r="L99" s="6"/>
    </row>
    <row r="100" spans="1:12" s="395" customFormat="1" ht="15" customHeight="1">
      <c r="A100" s="35" t="s">
        <v>475</v>
      </c>
      <c r="B100" s="227">
        <v>911</v>
      </c>
      <c r="C100" s="227">
        <v>453</v>
      </c>
      <c r="D100" s="227">
        <v>400</v>
      </c>
      <c r="E100" s="228">
        <v>88.3</v>
      </c>
      <c r="F100" s="444"/>
      <c r="G100" s="6"/>
      <c r="L100" s="6"/>
    </row>
    <row r="101" spans="1:12" s="395" customFormat="1" ht="15" customHeight="1">
      <c r="A101" s="35" t="s">
        <v>476</v>
      </c>
      <c r="B101" s="227">
        <v>890</v>
      </c>
      <c r="C101" s="227">
        <v>487</v>
      </c>
      <c r="D101" s="227">
        <v>460</v>
      </c>
      <c r="E101" s="228">
        <v>94.5</v>
      </c>
      <c r="F101" s="444"/>
      <c r="G101" s="6"/>
      <c r="L101" s="6"/>
    </row>
    <row r="102" spans="1:12" s="395" customFormat="1" ht="15" customHeight="1">
      <c r="A102" s="35" t="s">
        <v>158</v>
      </c>
      <c r="B102" s="227">
        <v>735</v>
      </c>
      <c r="C102" s="227">
        <v>984</v>
      </c>
      <c r="D102" s="227">
        <v>875</v>
      </c>
      <c r="E102" s="228">
        <v>88.9</v>
      </c>
      <c r="F102" s="444"/>
      <c r="G102" s="6"/>
      <c r="L102" s="6"/>
    </row>
    <row r="103" spans="1:12" s="395" customFormat="1" ht="15" customHeight="1">
      <c r="A103" s="70" t="s">
        <v>912</v>
      </c>
      <c r="B103" s="250"/>
      <c r="C103" s="227"/>
      <c r="D103" s="258"/>
      <c r="E103" s="228"/>
      <c r="F103" s="444"/>
      <c r="G103" s="6"/>
      <c r="L103" s="6"/>
    </row>
    <row r="104" spans="1:12" s="395" customFormat="1" ht="15" customHeight="1">
      <c r="A104" s="35" t="s">
        <v>913</v>
      </c>
      <c r="B104" s="227">
        <v>8158</v>
      </c>
      <c r="C104" s="227">
        <v>5564</v>
      </c>
      <c r="D104" s="227">
        <v>4896</v>
      </c>
      <c r="E104" s="235">
        <v>88</v>
      </c>
      <c r="F104" s="444"/>
      <c r="G104" s="6"/>
      <c r="L104" s="6"/>
    </row>
    <row r="105" spans="1:12" s="395" customFormat="1" ht="15" customHeight="1">
      <c r="A105" s="76" t="s">
        <v>914</v>
      </c>
      <c r="B105" s="250"/>
      <c r="C105" s="227"/>
      <c r="D105" s="227"/>
      <c r="E105" s="228"/>
      <c r="F105" s="444"/>
      <c r="G105" s="6"/>
      <c r="L105" s="6"/>
    </row>
    <row r="106" spans="1:12" s="395" customFormat="1" ht="15" customHeight="1">
      <c r="A106" s="35" t="s">
        <v>915</v>
      </c>
      <c r="B106" s="227">
        <v>8005</v>
      </c>
      <c r="C106" s="227">
        <v>6224</v>
      </c>
      <c r="D106" s="227">
        <v>5303</v>
      </c>
      <c r="E106" s="228">
        <v>85.2</v>
      </c>
      <c r="F106" s="444"/>
      <c r="G106" s="6"/>
      <c r="L106" s="6"/>
    </row>
    <row r="107" spans="1:12" s="395" customFormat="1" ht="15" customHeight="1">
      <c r="A107" s="76" t="s">
        <v>916</v>
      </c>
      <c r="B107" s="227"/>
      <c r="C107" s="257"/>
      <c r="D107" s="227"/>
      <c r="E107" s="228"/>
      <c r="F107" s="444"/>
      <c r="G107" s="6"/>
      <c r="L107" s="6"/>
    </row>
    <row r="108" spans="1:12" s="395" customFormat="1" ht="15" customHeight="1">
      <c r="A108" s="35" t="s">
        <v>21</v>
      </c>
      <c r="B108" s="227">
        <v>9.1999999999999993</v>
      </c>
      <c r="C108" s="227" t="s">
        <v>1155</v>
      </c>
      <c r="D108" s="227">
        <v>5.2</v>
      </c>
      <c r="E108" s="228" t="s">
        <v>750</v>
      </c>
      <c r="F108" s="444"/>
      <c r="G108" s="6"/>
      <c r="L108" s="6"/>
    </row>
    <row r="109" spans="1:12" s="395" customFormat="1" ht="15" customHeight="1">
      <c r="A109" s="76" t="s">
        <v>380</v>
      </c>
      <c r="B109" s="250"/>
      <c r="C109" s="257"/>
      <c r="D109" s="227"/>
      <c r="E109" s="228"/>
      <c r="F109" s="444"/>
      <c r="G109" s="6"/>
      <c r="L109" s="6"/>
    </row>
    <row r="110" spans="1:12" s="395" customFormat="1" ht="15" customHeight="1">
      <c r="A110" s="35" t="s">
        <v>22</v>
      </c>
      <c r="B110" s="227">
        <v>75</v>
      </c>
      <c r="C110" s="227">
        <v>294</v>
      </c>
      <c r="D110" s="227">
        <v>113</v>
      </c>
      <c r="E110" s="228">
        <v>38.4</v>
      </c>
      <c r="F110" s="444"/>
      <c r="G110" s="6"/>
      <c r="L110" s="6"/>
    </row>
    <row r="111" spans="1:12" s="395" customFormat="1" ht="15" customHeight="1">
      <c r="A111" s="76" t="s">
        <v>381</v>
      </c>
      <c r="B111" s="250"/>
      <c r="C111" s="227"/>
      <c r="D111" s="227"/>
      <c r="E111" s="228"/>
      <c r="F111" s="444"/>
      <c r="G111" s="6"/>
      <c r="L111" s="6"/>
    </row>
    <row r="112" spans="1:12" s="395" customFormat="1" ht="15" customHeight="1">
      <c r="A112" s="35" t="s">
        <v>917</v>
      </c>
      <c r="B112" s="227">
        <v>4832</v>
      </c>
      <c r="C112" s="227">
        <v>5600</v>
      </c>
      <c r="D112" s="227">
        <v>4900</v>
      </c>
      <c r="E112" s="228">
        <v>87.5</v>
      </c>
      <c r="F112" s="444"/>
      <c r="G112" s="6"/>
      <c r="L112" s="6"/>
    </row>
    <row r="113" spans="1:12" s="395" customFormat="1" ht="13.5">
      <c r="A113" s="34" t="s">
        <v>918</v>
      </c>
      <c r="B113" s="57"/>
      <c r="C113" s="57"/>
      <c r="D113" s="57"/>
      <c r="E113" s="78"/>
      <c r="F113" s="61"/>
      <c r="G113" s="6"/>
      <c r="L113" s="6"/>
    </row>
    <row r="114" spans="1:12" s="395" customFormat="1" ht="15" customHeight="1">
      <c r="A114" s="213"/>
      <c r="B114" s="5"/>
      <c r="C114" s="5"/>
      <c r="D114" s="5"/>
      <c r="E114" s="211"/>
      <c r="F114" s="61"/>
      <c r="G114" s="6"/>
      <c r="L114" s="6"/>
    </row>
    <row r="115" spans="1:12" s="453" customFormat="1" ht="15" customHeight="1">
      <c r="A115" s="587" t="s">
        <v>919</v>
      </c>
      <c r="B115" s="587"/>
      <c r="C115" s="587"/>
      <c r="D115" s="587"/>
      <c r="E115" s="587"/>
      <c r="F115" s="452"/>
    </row>
    <row r="116" spans="1:12" s="453" customFormat="1" ht="15" customHeight="1">
      <c r="A116" s="587" t="s">
        <v>1298</v>
      </c>
      <c r="B116" s="587"/>
      <c r="C116" s="587"/>
      <c r="D116" s="587"/>
      <c r="E116" s="587"/>
      <c r="F116" s="452"/>
    </row>
    <row r="117" spans="1:12" s="453" customFormat="1" ht="15" customHeight="1">
      <c r="A117" s="587" t="s">
        <v>517</v>
      </c>
      <c r="B117" s="587"/>
      <c r="C117" s="587"/>
      <c r="D117" s="587"/>
      <c r="E117" s="587"/>
      <c r="F117" s="452"/>
    </row>
    <row r="118" spans="1:12" s="453" customFormat="1" ht="15" customHeight="1">
      <c r="A118" s="587" t="s">
        <v>1235</v>
      </c>
      <c r="B118" s="587"/>
      <c r="C118" s="587"/>
      <c r="D118" s="587"/>
      <c r="E118" s="587"/>
      <c r="F118" s="452"/>
    </row>
    <row r="119" spans="1:12" s="453" customFormat="1" ht="15" customHeight="1">
      <c r="A119" s="385" t="s">
        <v>1156</v>
      </c>
      <c r="B119" s="385"/>
      <c r="C119" s="385"/>
      <c r="D119" s="385"/>
      <c r="E119" s="385"/>
      <c r="F119" s="452"/>
    </row>
    <row r="120" spans="1:12" s="453" customFormat="1" ht="15" customHeight="1">
      <c r="A120" s="590" t="s">
        <v>920</v>
      </c>
      <c r="B120" s="590"/>
      <c r="C120" s="590"/>
      <c r="D120" s="590"/>
      <c r="E120" s="590"/>
      <c r="F120" s="452"/>
    </row>
    <row r="121" spans="1:12" s="453" customFormat="1" ht="15" customHeight="1">
      <c r="A121" s="590" t="s">
        <v>1376</v>
      </c>
      <c r="B121" s="587"/>
      <c r="C121" s="587"/>
      <c r="D121" s="587"/>
      <c r="E121" s="587"/>
      <c r="F121" s="452"/>
    </row>
    <row r="122" spans="1:12" s="453" customFormat="1" ht="15" customHeight="1">
      <c r="A122" s="590" t="s">
        <v>1377</v>
      </c>
      <c r="B122" s="587"/>
      <c r="C122" s="587"/>
      <c r="D122" s="587"/>
      <c r="E122" s="587"/>
      <c r="F122" s="452"/>
    </row>
    <row r="123" spans="1:12" s="453" customFormat="1" ht="15" customHeight="1">
      <c r="A123" s="590" t="s">
        <v>1378</v>
      </c>
      <c r="B123" s="587"/>
      <c r="C123" s="587"/>
      <c r="D123" s="587"/>
      <c r="E123" s="587"/>
      <c r="F123" s="452"/>
    </row>
    <row r="124" spans="1:12">
      <c r="A124" s="591"/>
      <c r="B124" s="592"/>
      <c r="C124" s="592"/>
      <c r="D124" s="592"/>
      <c r="E124" s="592"/>
    </row>
    <row r="125" spans="1:12">
      <c r="A125" s="588"/>
      <c r="B125" s="589"/>
      <c r="C125" s="589"/>
      <c r="D125" s="589"/>
      <c r="E125" s="589"/>
    </row>
  </sheetData>
  <mergeCells count="27">
    <mergeCell ref="A6:E6"/>
    <mergeCell ref="A5:E5"/>
    <mergeCell ref="A8:E8"/>
    <mergeCell ref="A7:E7"/>
    <mergeCell ref="A53:E53"/>
    <mergeCell ref="A1:E1"/>
    <mergeCell ref="A2:E2"/>
    <mergeCell ref="A3:A4"/>
    <mergeCell ref="D3:E3"/>
    <mergeCell ref="B4:D4"/>
    <mergeCell ref="A115:E115"/>
    <mergeCell ref="A25:E25"/>
    <mergeCell ref="A41:E41"/>
    <mergeCell ref="A55:E55"/>
    <mergeCell ref="A26:E26"/>
    <mergeCell ref="A42:E42"/>
    <mergeCell ref="A54:E54"/>
    <mergeCell ref="A56:E56"/>
    <mergeCell ref="A117:E117"/>
    <mergeCell ref="A116:E116"/>
    <mergeCell ref="A118:E118"/>
    <mergeCell ref="A125:E125"/>
    <mergeCell ref="A120:E120"/>
    <mergeCell ref="A122:E122"/>
    <mergeCell ref="A124:E124"/>
    <mergeCell ref="A123:E123"/>
    <mergeCell ref="A121:E121"/>
  </mergeCells>
  <hyperlinks>
    <hyperlink ref="F1" location="'SPIS TABLIC'!B11" display="Powrót do spisu tablic"/>
    <hyperlink ref="F2" location="'SPIS TABLIC'!B12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F26"/>
  <sheetViews>
    <sheetView zoomScaleNormal="100" workbookViewId="0">
      <pane ySplit="4" topLeftCell="A5" activePane="bottomLeft" state="frozen"/>
      <selection pane="bottomLeft" sqref="A1:E1"/>
    </sheetView>
  </sheetViews>
  <sheetFormatPr defaultColWidth="9.140625" defaultRowHeight="15"/>
  <cols>
    <col min="1" max="1" width="47.5703125" style="217" customWidth="1"/>
    <col min="2" max="4" width="17.28515625" style="217" customWidth="1"/>
    <col min="5" max="5" width="17.28515625" style="418" customWidth="1"/>
    <col min="6" max="6" width="20.140625" style="61" customWidth="1"/>
    <col min="7" max="8" width="9.140625" style="217"/>
    <col min="9" max="9" width="40.85546875" style="217" customWidth="1"/>
    <col min="10" max="16384" width="9.140625" style="217"/>
  </cols>
  <sheetData>
    <row r="1" spans="1:6" s="391" customFormat="1" ht="15" customHeight="1">
      <c r="A1" s="600" t="s">
        <v>778</v>
      </c>
      <c r="B1" s="600"/>
      <c r="C1" s="600"/>
      <c r="D1" s="600"/>
      <c r="E1" s="600"/>
      <c r="F1" s="443" t="s">
        <v>599</v>
      </c>
    </row>
    <row r="2" spans="1:6" s="391" customFormat="1" ht="15" customHeight="1">
      <c r="A2" s="601" t="s">
        <v>550</v>
      </c>
      <c r="B2" s="601"/>
      <c r="C2" s="601"/>
      <c r="D2" s="601"/>
      <c r="E2" s="601"/>
      <c r="F2" s="443" t="s">
        <v>600</v>
      </c>
    </row>
    <row r="3" spans="1:6" s="395" customFormat="1" ht="30" customHeight="1">
      <c r="A3" s="602" t="s">
        <v>826</v>
      </c>
      <c r="B3" s="380">
        <v>2010</v>
      </c>
      <c r="C3" s="380">
        <v>2017</v>
      </c>
      <c r="D3" s="558">
        <v>2018</v>
      </c>
      <c r="E3" s="559"/>
      <c r="F3" s="61"/>
    </row>
    <row r="4" spans="1:6" s="395" customFormat="1" ht="30" customHeight="1">
      <c r="A4" s="602"/>
      <c r="B4" s="558" t="s">
        <v>873</v>
      </c>
      <c r="C4" s="558"/>
      <c r="D4" s="558"/>
      <c r="E4" s="381" t="s">
        <v>644</v>
      </c>
      <c r="F4" s="61"/>
    </row>
    <row r="5" spans="1:6" s="395" customFormat="1" ht="20.100000000000001" customHeight="1">
      <c r="A5" s="593" t="s">
        <v>1347</v>
      </c>
      <c r="B5" s="593"/>
      <c r="C5" s="593"/>
      <c r="D5" s="593"/>
      <c r="E5" s="593"/>
      <c r="F5" s="61"/>
    </row>
    <row r="6" spans="1:6" s="395" customFormat="1" ht="20.100000000000001" customHeight="1">
      <c r="A6" s="597" t="s">
        <v>921</v>
      </c>
      <c r="B6" s="597"/>
      <c r="C6" s="597"/>
      <c r="D6" s="597"/>
      <c r="E6" s="597"/>
      <c r="F6" s="61"/>
    </row>
    <row r="7" spans="1:6" s="395" customFormat="1" ht="15" customHeight="1">
      <c r="A7" s="47" t="s">
        <v>93</v>
      </c>
      <c r="B7" s="193">
        <v>3015.78</v>
      </c>
      <c r="C7" s="193">
        <v>3947.33</v>
      </c>
      <c r="D7" s="193">
        <v>4161.78</v>
      </c>
      <c r="E7" s="228">
        <v>105.4</v>
      </c>
      <c r="F7" s="454"/>
    </row>
    <row r="8" spans="1:6" s="395" customFormat="1" ht="15" customHeight="1">
      <c r="A8" s="173" t="s">
        <v>790</v>
      </c>
      <c r="B8" s="193"/>
      <c r="C8" s="193"/>
      <c r="D8" s="193"/>
      <c r="E8" s="228"/>
      <c r="F8" s="454"/>
    </row>
    <row r="9" spans="1:6" s="395" customFormat="1" ht="15" customHeight="1">
      <c r="A9" s="35" t="s">
        <v>222</v>
      </c>
      <c r="B9" s="193">
        <v>3069.33</v>
      </c>
      <c r="C9" s="193">
        <v>3865.46</v>
      </c>
      <c r="D9" s="193">
        <v>4038.92</v>
      </c>
      <c r="E9" s="228">
        <v>104.5</v>
      </c>
      <c r="F9" s="454"/>
    </row>
    <row r="10" spans="1:6" s="395" customFormat="1" ht="15" customHeight="1">
      <c r="A10" s="174" t="s">
        <v>922</v>
      </c>
      <c r="B10" s="260"/>
      <c r="C10" s="193"/>
      <c r="D10" s="193"/>
      <c r="E10" s="228"/>
      <c r="F10" s="454"/>
    </row>
    <row r="11" spans="1:6" s="395" customFormat="1" ht="15" customHeight="1">
      <c r="A11" s="35" t="s">
        <v>923</v>
      </c>
      <c r="B11" s="193">
        <v>2458.0100000000002</v>
      </c>
      <c r="C11" s="193">
        <v>3309.02</v>
      </c>
      <c r="D11" s="350">
        <v>3608.2</v>
      </c>
      <c r="E11" s="235">
        <v>109</v>
      </c>
      <c r="F11" s="454"/>
    </row>
    <row r="12" spans="1:6" s="395" customFormat="1" ht="15" customHeight="1">
      <c r="A12" s="174" t="s">
        <v>924</v>
      </c>
      <c r="B12" s="260"/>
      <c r="C12" s="193"/>
      <c r="D12" s="193"/>
      <c r="E12" s="228"/>
      <c r="F12" s="454"/>
    </row>
    <row r="13" spans="1:6" s="395" customFormat="1" ht="15" customHeight="1">
      <c r="A13" s="35" t="s">
        <v>1215</v>
      </c>
      <c r="B13" s="350">
        <v>3491.8</v>
      </c>
      <c r="C13" s="193">
        <v>3918.63</v>
      </c>
      <c r="D13" s="193">
        <v>3843.08</v>
      </c>
      <c r="E13" s="235">
        <v>98</v>
      </c>
      <c r="F13" s="454"/>
    </row>
    <row r="14" spans="1:6" s="395" customFormat="1" ht="15" customHeight="1">
      <c r="A14" s="76" t="s">
        <v>894</v>
      </c>
      <c r="B14" s="57"/>
      <c r="C14" s="57"/>
      <c r="D14" s="57"/>
      <c r="E14" s="78"/>
      <c r="F14" s="454"/>
    </row>
    <row r="15" spans="1:6" s="395" customFormat="1" ht="20.100000000000001" customHeight="1">
      <c r="A15" s="611" t="s">
        <v>1348</v>
      </c>
      <c r="B15" s="612"/>
      <c r="C15" s="612"/>
      <c r="D15" s="612"/>
      <c r="E15" s="613"/>
      <c r="F15" s="5"/>
    </row>
    <row r="16" spans="1:6" s="395" customFormat="1" ht="20.100000000000001" customHeight="1">
      <c r="A16" s="614" t="s">
        <v>1349</v>
      </c>
      <c r="B16" s="615"/>
      <c r="C16" s="615"/>
      <c r="D16" s="615"/>
      <c r="E16" s="616"/>
      <c r="F16" s="5"/>
    </row>
    <row r="17" spans="1:6" s="395" customFormat="1" ht="15" customHeight="1">
      <c r="A17" s="35" t="s">
        <v>323</v>
      </c>
      <c r="B17" s="54">
        <v>30812</v>
      </c>
      <c r="C17" s="32" t="s">
        <v>1136</v>
      </c>
      <c r="D17" s="32" t="s">
        <v>1137</v>
      </c>
      <c r="E17" s="236">
        <v>101.6</v>
      </c>
      <c r="F17" s="5"/>
    </row>
    <row r="18" spans="1:6" s="395" customFormat="1" ht="15" customHeight="1">
      <c r="A18" s="36" t="s">
        <v>465</v>
      </c>
      <c r="B18" s="54"/>
      <c r="C18" s="32"/>
      <c r="D18" s="104"/>
      <c r="E18" s="515"/>
      <c r="F18" s="5"/>
    </row>
    <row r="19" spans="1:6" s="395" customFormat="1" ht="15" customHeight="1">
      <c r="A19" s="47" t="s">
        <v>1206</v>
      </c>
      <c r="B19" s="54">
        <v>15534.5</v>
      </c>
      <c r="C19" s="176" t="s">
        <v>1138</v>
      </c>
      <c r="D19" s="32" t="s">
        <v>1139</v>
      </c>
      <c r="E19" s="236">
        <v>100.8</v>
      </c>
      <c r="F19" s="5"/>
    </row>
    <row r="20" spans="1:6" s="395" customFormat="1" ht="15" customHeight="1">
      <c r="A20" s="36" t="s">
        <v>1236</v>
      </c>
      <c r="B20" s="57"/>
      <c r="C20" s="57"/>
      <c r="D20" s="57"/>
      <c r="E20" s="86"/>
      <c r="F20" s="5"/>
    </row>
    <row r="21" spans="1:6" s="395" customFormat="1" ht="14.25" customHeight="1">
      <c r="A21" s="36" t="s">
        <v>1237</v>
      </c>
      <c r="B21" s="57"/>
      <c r="C21" s="57"/>
      <c r="D21" s="57"/>
      <c r="E21" s="86"/>
      <c r="F21" s="5"/>
    </row>
    <row r="22" spans="1:6" s="395" customFormat="1" ht="15" customHeight="1">
      <c r="A22" s="210"/>
      <c r="B22" s="5"/>
      <c r="C22" s="5"/>
      <c r="D22" s="5"/>
      <c r="E22" s="211"/>
      <c r="F22" s="5"/>
    </row>
    <row r="23" spans="1:6" ht="15" customHeight="1">
      <c r="A23" s="610" t="s">
        <v>925</v>
      </c>
      <c r="B23" s="610"/>
      <c r="C23" s="610"/>
      <c r="D23" s="610"/>
      <c r="E23" s="610"/>
    </row>
    <row r="24" spans="1:6" ht="15" customHeight="1">
      <c r="A24" s="565" t="s">
        <v>1223</v>
      </c>
      <c r="B24" s="565"/>
      <c r="C24" s="565"/>
      <c r="D24" s="565"/>
      <c r="E24" s="565"/>
    </row>
    <row r="25" spans="1:6" ht="15" customHeight="1">
      <c r="A25" s="609" t="s">
        <v>926</v>
      </c>
      <c r="B25" s="609"/>
      <c r="C25" s="609"/>
      <c r="D25" s="609"/>
      <c r="E25" s="609"/>
    </row>
    <row r="26" spans="1:6" ht="15" customHeight="1">
      <c r="A26" s="609" t="s">
        <v>1238</v>
      </c>
      <c r="B26" s="610"/>
      <c r="C26" s="610"/>
      <c r="D26" s="610"/>
      <c r="E26" s="610"/>
    </row>
  </sheetData>
  <mergeCells count="13">
    <mergeCell ref="A24:E24"/>
    <mergeCell ref="A26:E26"/>
    <mergeCell ref="A25:E25"/>
    <mergeCell ref="A2:E2"/>
    <mergeCell ref="A1:E1"/>
    <mergeCell ref="A23:E23"/>
    <mergeCell ref="A15:E15"/>
    <mergeCell ref="A5:E5"/>
    <mergeCell ref="A3:A4"/>
    <mergeCell ref="D3:E3"/>
    <mergeCell ref="B4:D4"/>
    <mergeCell ref="A6:E6"/>
    <mergeCell ref="A16:E16"/>
  </mergeCells>
  <hyperlinks>
    <hyperlink ref="F1" location="'SPIS TABLIC'!B13" display="Powrót do spisu tablic"/>
    <hyperlink ref="F2" location="'SPIS TABLIC'!B14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F137"/>
  <sheetViews>
    <sheetView zoomScaleNormal="100" workbookViewId="0">
      <pane ySplit="6" topLeftCell="A7" activePane="bottomLeft" state="frozen"/>
      <selection pane="bottomLeft" sqref="A1:E1"/>
    </sheetView>
  </sheetViews>
  <sheetFormatPr defaultColWidth="9.140625" defaultRowHeight="15"/>
  <cols>
    <col min="1" max="1" width="46.42578125" style="407" customWidth="1"/>
    <col min="2" max="3" width="17.140625" style="376" customWidth="1"/>
    <col min="4" max="4" width="16.140625" style="376" customWidth="1"/>
    <col min="5" max="5" width="16.140625" style="377" customWidth="1"/>
    <col min="6" max="6" width="20.42578125" style="5" customWidth="1"/>
    <col min="7" max="16384" width="9.140625" style="217"/>
  </cols>
  <sheetData>
    <row r="1" spans="1:6" s="391" customFormat="1" ht="15" customHeight="1">
      <c r="A1" s="600" t="s">
        <v>1350</v>
      </c>
      <c r="B1" s="600"/>
      <c r="C1" s="600"/>
      <c r="D1" s="600"/>
      <c r="E1" s="600"/>
      <c r="F1" s="390" t="s">
        <v>599</v>
      </c>
    </row>
    <row r="2" spans="1:6" s="391" customFormat="1" ht="15" customHeight="1">
      <c r="A2" s="619" t="s">
        <v>548</v>
      </c>
      <c r="B2" s="619"/>
      <c r="C2" s="619"/>
      <c r="D2" s="619"/>
      <c r="E2" s="619"/>
      <c r="F2" s="392" t="s">
        <v>600</v>
      </c>
    </row>
    <row r="3" spans="1:6" s="391" customFormat="1" ht="15" customHeight="1">
      <c r="A3" s="601" t="s">
        <v>1351</v>
      </c>
      <c r="B3" s="601"/>
      <c r="C3" s="601"/>
      <c r="D3" s="601"/>
      <c r="E3" s="601"/>
      <c r="F3" s="393"/>
    </row>
    <row r="4" spans="1:6" s="391" customFormat="1" ht="15" customHeight="1">
      <c r="A4" s="618" t="s">
        <v>549</v>
      </c>
      <c r="B4" s="618"/>
      <c r="C4" s="618"/>
      <c r="D4" s="618"/>
      <c r="E4" s="618"/>
      <c r="F4" s="394"/>
    </row>
    <row r="5" spans="1:6" s="395" customFormat="1" ht="30" customHeight="1">
      <c r="A5" s="602" t="s">
        <v>826</v>
      </c>
      <c r="B5" s="365" t="s">
        <v>1295</v>
      </c>
      <c r="C5" s="369" t="s">
        <v>1294</v>
      </c>
      <c r="D5" s="558" t="s">
        <v>1296</v>
      </c>
      <c r="E5" s="559"/>
      <c r="F5" s="5"/>
    </row>
    <row r="6" spans="1:6" s="395" customFormat="1" ht="30" customHeight="1">
      <c r="A6" s="602"/>
      <c r="B6" s="558" t="s">
        <v>873</v>
      </c>
      <c r="C6" s="558"/>
      <c r="D6" s="558"/>
      <c r="E6" s="370" t="s">
        <v>1297</v>
      </c>
      <c r="F6" s="5"/>
    </row>
    <row r="7" spans="1:6" s="395" customFormat="1" ht="18" customHeight="1">
      <c r="A7" s="120" t="s">
        <v>223</v>
      </c>
      <c r="B7" s="190">
        <v>37</v>
      </c>
      <c r="C7" s="190">
        <v>45</v>
      </c>
      <c r="D7" s="261">
        <v>45</v>
      </c>
      <c r="E7" s="191">
        <v>100</v>
      </c>
      <c r="F7" s="5"/>
    </row>
    <row r="8" spans="1:6" s="395" customFormat="1" ht="15" customHeight="1">
      <c r="A8" s="102" t="s">
        <v>382</v>
      </c>
      <c r="B8" s="232"/>
      <c r="C8" s="107"/>
      <c r="D8" s="261"/>
      <c r="E8" s="191"/>
      <c r="F8" s="5"/>
    </row>
    <row r="9" spans="1:6" s="395" customFormat="1" ht="15" customHeight="1">
      <c r="A9" s="47" t="s">
        <v>160</v>
      </c>
      <c r="B9" s="243">
        <v>35</v>
      </c>
      <c r="C9" s="243">
        <v>43</v>
      </c>
      <c r="D9" s="243">
        <v>43</v>
      </c>
      <c r="E9" s="192">
        <v>100</v>
      </c>
      <c r="F9" s="5"/>
    </row>
    <row r="10" spans="1:6" s="395" customFormat="1" ht="15" customHeight="1">
      <c r="A10" s="77" t="s">
        <v>927</v>
      </c>
      <c r="B10" s="232"/>
      <c r="C10" s="243"/>
      <c r="D10" s="243"/>
      <c r="E10" s="35"/>
      <c r="F10" s="5"/>
    </row>
    <row r="11" spans="1:6" s="395" customFormat="1" ht="15" customHeight="1">
      <c r="A11" s="47" t="s">
        <v>23</v>
      </c>
      <c r="B11" s="243">
        <v>3629</v>
      </c>
      <c r="C11" s="243">
        <v>4237</v>
      </c>
      <c r="D11" s="243">
        <v>4228</v>
      </c>
      <c r="E11" s="35">
        <v>99.8</v>
      </c>
      <c r="F11" s="5"/>
    </row>
    <row r="12" spans="1:6" s="395" customFormat="1" ht="15" customHeight="1">
      <c r="A12" s="68" t="s">
        <v>383</v>
      </c>
      <c r="B12" s="232"/>
      <c r="C12" s="243"/>
      <c r="D12" s="243"/>
      <c r="E12" s="35"/>
      <c r="F12" s="5"/>
    </row>
    <row r="13" spans="1:6" s="395" customFormat="1" ht="15" customHeight="1">
      <c r="A13" s="47" t="s">
        <v>24</v>
      </c>
      <c r="B13" s="243">
        <v>156</v>
      </c>
      <c r="C13" s="243">
        <v>196</v>
      </c>
      <c r="D13" s="243">
        <v>199</v>
      </c>
      <c r="E13" s="35">
        <v>101.5</v>
      </c>
      <c r="F13" s="5"/>
    </row>
    <row r="14" spans="1:6" s="395" customFormat="1" ht="15" customHeight="1">
      <c r="A14" s="68" t="s">
        <v>384</v>
      </c>
      <c r="B14" s="232"/>
      <c r="C14" s="243"/>
      <c r="D14" s="243"/>
      <c r="E14" s="35"/>
      <c r="F14" s="5"/>
    </row>
    <row r="15" spans="1:6" s="395" customFormat="1" ht="15" customHeight="1">
      <c r="A15" s="47" t="s">
        <v>161</v>
      </c>
      <c r="B15" s="243">
        <v>154</v>
      </c>
      <c r="C15" s="243">
        <v>190</v>
      </c>
      <c r="D15" s="243">
        <v>193</v>
      </c>
      <c r="E15" s="35">
        <v>101.5</v>
      </c>
      <c r="F15" s="5"/>
    </row>
    <row r="16" spans="1:6" s="395" customFormat="1" ht="15" customHeight="1">
      <c r="A16" s="77" t="s">
        <v>928</v>
      </c>
      <c r="B16" s="232"/>
      <c r="C16" s="243"/>
      <c r="D16" s="243"/>
      <c r="E16" s="35"/>
      <c r="F16" s="5"/>
    </row>
    <row r="17" spans="1:6" s="395" customFormat="1" ht="15" customHeight="1">
      <c r="A17" s="47" t="s">
        <v>25</v>
      </c>
      <c r="B17" s="243">
        <v>3562</v>
      </c>
      <c r="C17" s="243">
        <v>4057</v>
      </c>
      <c r="D17" s="243">
        <v>4042</v>
      </c>
      <c r="E17" s="35">
        <v>99.6</v>
      </c>
      <c r="F17" s="5"/>
    </row>
    <row r="18" spans="1:6" s="395" customFormat="1" ht="15" customHeight="1">
      <c r="A18" s="68" t="s">
        <v>385</v>
      </c>
      <c r="B18" s="232"/>
      <c r="C18" s="243"/>
      <c r="D18" s="243"/>
      <c r="E18" s="35"/>
      <c r="F18" s="5"/>
    </row>
    <row r="19" spans="1:6" s="395" customFormat="1" ht="15" customHeight="1">
      <c r="A19" s="47" t="s">
        <v>161</v>
      </c>
      <c r="B19" s="243">
        <v>3524</v>
      </c>
      <c r="C19" s="243">
        <v>4014</v>
      </c>
      <c r="D19" s="243">
        <v>3990</v>
      </c>
      <c r="E19" s="35">
        <v>99.4</v>
      </c>
      <c r="F19" s="5"/>
    </row>
    <row r="20" spans="1:6" s="395" customFormat="1" ht="15" customHeight="1">
      <c r="A20" s="77" t="s">
        <v>929</v>
      </c>
      <c r="B20" s="232"/>
      <c r="C20" s="243"/>
      <c r="D20" s="243"/>
      <c r="E20" s="35"/>
      <c r="F20" s="5"/>
    </row>
    <row r="21" spans="1:6" s="395" customFormat="1" ht="15" customHeight="1">
      <c r="A21" s="47" t="s">
        <v>26</v>
      </c>
      <c r="B21" s="243">
        <v>97</v>
      </c>
      <c r="C21" s="243">
        <v>95</v>
      </c>
      <c r="D21" s="243">
        <v>94</v>
      </c>
      <c r="E21" s="228">
        <v>98.9</v>
      </c>
      <c r="F21" s="5"/>
    </row>
    <row r="22" spans="1:6" s="395" customFormat="1" ht="15" customHeight="1">
      <c r="A22" s="177" t="s">
        <v>930</v>
      </c>
      <c r="B22" s="62"/>
      <c r="C22" s="62"/>
      <c r="D22" s="62"/>
      <c r="E22" s="33"/>
      <c r="F22" s="5"/>
    </row>
    <row r="23" spans="1:6" s="395" customFormat="1" ht="18" customHeight="1">
      <c r="A23" s="178" t="s">
        <v>478</v>
      </c>
      <c r="B23" s="57"/>
      <c r="C23" s="62"/>
      <c r="D23" s="62"/>
      <c r="E23" s="33"/>
      <c r="F23" s="355"/>
    </row>
    <row r="24" spans="1:6" s="395" customFormat="1" ht="15" customHeight="1">
      <c r="A24" s="120" t="s">
        <v>479</v>
      </c>
      <c r="B24" s="57"/>
      <c r="C24" s="62"/>
      <c r="D24" s="62"/>
      <c r="E24" s="179"/>
      <c r="F24" s="5"/>
    </row>
    <row r="25" spans="1:6" s="395" customFormat="1" ht="15" customHeight="1">
      <c r="A25" s="102" t="s">
        <v>386</v>
      </c>
      <c r="B25" s="57"/>
      <c r="C25" s="62"/>
      <c r="D25" s="62"/>
      <c r="E25" s="179"/>
      <c r="F25" s="5"/>
    </row>
    <row r="26" spans="1:6" s="395" customFormat="1" ht="15" customHeight="1">
      <c r="A26" s="102" t="s">
        <v>387</v>
      </c>
      <c r="B26" s="57"/>
      <c r="C26" s="62"/>
      <c r="D26" s="62"/>
      <c r="E26" s="179"/>
      <c r="F26" s="5"/>
    </row>
    <row r="27" spans="1:6" s="395" customFormat="1" ht="15" customHeight="1">
      <c r="A27" s="47" t="s">
        <v>162</v>
      </c>
      <c r="B27" s="243">
        <v>24</v>
      </c>
      <c r="C27" s="243">
        <v>30</v>
      </c>
      <c r="D27" s="243">
        <v>31</v>
      </c>
      <c r="E27" s="35">
        <v>103.3</v>
      </c>
      <c r="F27" s="5"/>
    </row>
    <row r="28" spans="1:6" s="395" customFormat="1" ht="15" customHeight="1">
      <c r="A28" s="77" t="s">
        <v>931</v>
      </c>
      <c r="B28" s="232"/>
      <c r="C28" s="243"/>
      <c r="D28" s="243"/>
      <c r="E28" s="35"/>
      <c r="F28" s="5"/>
    </row>
    <row r="29" spans="1:6" s="395" customFormat="1" ht="15" customHeight="1">
      <c r="A29" s="47" t="s">
        <v>163</v>
      </c>
      <c r="B29" s="243">
        <v>20</v>
      </c>
      <c r="C29" s="243">
        <v>13</v>
      </c>
      <c r="D29" s="243">
        <v>12</v>
      </c>
      <c r="E29" s="35">
        <v>92.3</v>
      </c>
      <c r="F29" s="5"/>
    </row>
    <row r="30" spans="1:6" s="395" customFormat="1" ht="15" customHeight="1">
      <c r="A30" s="68" t="s">
        <v>388</v>
      </c>
      <c r="B30" s="232"/>
      <c r="C30" s="243"/>
      <c r="D30" s="243"/>
      <c r="E30" s="35"/>
      <c r="F30" s="5"/>
    </row>
    <row r="31" spans="1:6" s="395" customFormat="1" ht="15" customHeight="1">
      <c r="A31" s="47" t="s">
        <v>208</v>
      </c>
      <c r="B31" s="232">
        <v>2</v>
      </c>
      <c r="C31" s="243">
        <v>2</v>
      </c>
      <c r="D31" s="243">
        <v>2</v>
      </c>
      <c r="E31" s="192">
        <v>100</v>
      </c>
      <c r="F31" s="5"/>
    </row>
    <row r="32" spans="1:6" s="395" customFormat="1" ht="15" customHeight="1">
      <c r="A32" s="48" t="s">
        <v>725</v>
      </c>
      <c r="B32" s="232"/>
      <c r="C32" s="243"/>
      <c r="D32" s="243"/>
      <c r="E32" s="35"/>
      <c r="F32" s="5"/>
    </row>
    <row r="33" spans="1:6" s="401" customFormat="1" ht="15" customHeight="1">
      <c r="A33" s="47" t="s">
        <v>224</v>
      </c>
      <c r="B33" s="88">
        <v>12</v>
      </c>
      <c r="C33" s="88">
        <v>13</v>
      </c>
      <c r="D33" s="227" t="s">
        <v>754</v>
      </c>
      <c r="E33" s="228" t="s">
        <v>750</v>
      </c>
      <c r="F33" s="400"/>
    </row>
    <row r="34" spans="1:6" s="395" customFormat="1" ht="15" customHeight="1">
      <c r="A34" s="77" t="s">
        <v>907</v>
      </c>
      <c r="B34" s="232"/>
      <c r="C34" s="243"/>
      <c r="D34" s="262"/>
      <c r="E34" s="228"/>
      <c r="F34" s="5"/>
    </row>
    <row r="35" spans="1:6" s="395" customFormat="1" ht="15" customHeight="1">
      <c r="A35" s="47" t="s">
        <v>225</v>
      </c>
      <c r="B35" s="231" t="s">
        <v>754</v>
      </c>
      <c r="C35" s="243">
        <v>11</v>
      </c>
      <c r="D35" s="243">
        <v>11</v>
      </c>
      <c r="E35" s="192">
        <v>100</v>
      </c>
      <c r="F35" s="5"/>
    </row>
    <row r="36" spans="1:6" s="395" customFormat="1" ht="15" customHeight="1">
      <c r="A36" s="47" t="s">
        <v>932</v>
      </c>
      <c r="B36" s="232"/>
      <c r="C36" s="243"/>
      <c r="D36" s="243"/>
      <c r="E36" s="228"/>
      <c r="F36" s="5"/>
    </row>
    <row r="37" spans="1:6" s="395" customFormat="1" ht="15" customHeight="1">
      <c r="A37" s="47" t="s">
        <v>933</v>
      </c>
      <c r="B37" s="243">
        <v>19</v>
      </c>
      <c r="C37" s="243">
        <v>13</v>
      </c>
      <c r="D37" s="243">
        <v>13</v>
      </c>
      <c r="E37" s="192">
        <v>100</v>
      </c>
      <c r="F37" s="5"/>
    </row>
    <row r="38" spans="1:6" s="395" customFormat="1" ht="15" customHeight="1">
      <c r="A38" s="144" t="s">
        <v>934</v>
      </c>
      <c r="B38" s="232"/>
      <c r="C38" s="243"/>
      <c r="D38" s="243"/>
      <c r="E38" s="35"/>
      <c r="F38" s="5"/>
    </row>
    <row r="39" spans="1:6" s="395" customFormat="1" ht="15" customHeight="1">
      <c r="A39" s="47" t="s">
        <v>935</v>
      </c>
      <c r="B39" s="243">
        <v>13</v>
      </c>
      <c r="C39" s="243">
        <v>12</v>
      </c>
      <c r="D39" s="243">
        <v>10</v>
      </c>
      <c r="E39" s="35">
        <v>83.3</v>
      </c>
      <c r="F39" s="5"/>
    </row>
    <row r="40" spans="1:6" s="395" customFormat="1" ht="15" customHeight="1">
      <c r="A40" s="77" t="s">
        <v>936</v>
      </c>
      <c r="B40" s="62"/>
      <c r="C40" s="62"/>
      <c r="D40" s="62"/>
      <c r="E40" s="96"/>
      <c r="F40" s="5"/>
    </row>
    <row r="41" spans="1:6" s="395" customFormat="1" ht="15" customHeight="1">
      <c r="A41" s="47" t="s">
        <v>27</v>
      </c>
      <c r="B41" s="57"/>
      <c r="C41" s="62"/>
      <c r="D41" s="62"/>
      <c r="E41" s="96"/>
      <c r="F41" s="5"/>
    </row>
    <row r="42" spans="1:6" s="395" customFormat="1" ht="15" customHeight="1">
      <c r="A42" s="68" t="s">
        <v>389</v>
      </c>
      <c r="B42" s="57"/>
      <c r="C42" s="62"/>
      <c r="D42" s="62"/>
      <c r="E42" s="96"/>
      <c r="F42" s="5"/>
    </row>
    <row r="43" spans="1:6" s="395" customFormat="1" ht="15" customHeight="1">
      <c r="A43" s="47" t="s">
        <v>90</v>
      </c>
      <c r="B43" s="243">
        <v>363</v>
      </c>
      <c r="C43" s="243">
        <v>393</v>
      </c>
      <c r="D43" s="243">
        <v>462</v>
      </c>
      <c r="E43" s="96">
        <v>117.6</v>
      </c>
      <c r="F43" s="5"/>
    </row>
    <row r="44" spans="1:6" s="395" customFormat="1" ht="15" customHeight="1">
      <c r="A44" s="77" t="s">
        <v>937</v>
      </c>
      <c r="B44" s="232"/>
      <c r="C44" s="243"/>
      <c r="D44" s="243"/>
      <c r="E44" s="96"/>
      <c r="F44" s="5"/>
    </row>
    <row r="45" spans="1:6" s="395" customFormat="1" ht="15" customHeight="1">
      <c r="A45" s="47" t="s">
        <v>91</v>
      </c>
      <c r="B45" s="243">
        <v>163</v>
      </c>
      <c r="C45" s="243">
        <v>117</v>
      </c>
      <c r="D45" s="243">
        <v>56</v>
      </c>
      <c r="E45" s="96">
        <v>47.9</v>
      </c>
      <c r="F45" s="5"/>
    </row>
    <row r="46" spans="1:6" s="395" customFormat="1" ht="15" customHeight="1">
      <c r="A46" s="77" t="s">
        <v>938</v>
      </c>
      <c r="B46" s="232"/>
      <c r="C46" s="243"/>
      <c r="D46" s="243"/>
      <c r="E46" s="96"/>
      <c r="F46" s="5"/>
    </row>
    <row r="47" spans="1:6" s="395" customFormat="1" ht="15" customHeight="1">
      <c r="A47" s="47" t="s">
        <v>209</v>
      </c>
      <c r="B47" s="232">
        <v>8</v>
      </c>
      <c r="C47" s="243">
        <v>10</v>
      </c>
      <c r="D47" s="243">
        <v>12</v>
      </c>
      <c r="E47" s="96">
        <v>120</v>
      </c>
      <c r="F47" s="5"/>
    </row>
    <row r="48" spans="1:6" s="395" customFormat="1" ht="15" customHeight="1">
      <c r="A48" s="48" t="s">
        <v>725</v>
      </c>
      <c r="B48" s="232"/>
      <c r="C48" s="243"/>
      <c r="D48" s="243"/>
      <c r="E48" s="96"/>
      <c r="F48" s="5"/>
    </row>
    <row r="49" spans="1:6" s="401" customFormat="1" ht="15" customHeight="1">
      <c r="A49" s="47" t="s">
        <v>226</v>
      </c>
      <c r="B49" s="88">
        <v>107</v>
      </c>
      <c r="C49" s="88">
        <v>111</v>
      </c>
      <c r="D49" s="227">
        <v>31</v>
      </c>
      <c r="E49" s="89">
        <v>27.9</v>
      </c>
      <c r="F49" s="400"/>
    </row>
    <row r="50" spans="1:6" s="395" customFormat="1" ht="15" customHeight="1">
      <c r="A50" s="68" t="s">
        <v>726</v>
      </c>
      <c r="B50" s="57"/>
      <c r="C50" s="62"/>
      <c r="D50" s="62"/>
      <c r="E50" s="96"/>
      <c r="F50" s="5"/>
    </row>
    <row r="51" spans="1:6" s="395" customFormat="1" ht="15" customHeight="1">
      <c r="A51" s="47" t="s">
        <v>227</v>
      </c>
      <c r="B51" s="231" t="s">
        <v>754</v>
      </c>
      <c r="C51" s="243">
        <v>33</v>
      </c>
      <c r="D51" s="243">
        <v>66</v>
      </c>
      <c r="E51" s="304">
        <v>200</v>
      </c>
      <c r="F51" s="5"/>
    </row>
    <row r="52" spans="1:6" s="395" customFormat="1" ht="15" customHeight="1">
      <c r="A52" s="47" t="s">
        <v>932</v>
      </c>
      <c r="B52" s="232"/>
      <c r="C52" s="243"/>
      <c r="D52" s="243"/>
      <c r="E52" s="35"/>
      <c r="F52" s="5"/>
    </row>
    <row r="53" spans="1:6" s="395" customFormat="1" ht="15" customHeight="1">
      <c r="A53" s="47" t="s">
        <v>939</v>
      </c>
      <c r="B53" s="243">
        <v>195</v>
      </c>
      <c r="C53" s="243">
        <v>152</v>
      </c>
      <c r="D53" s="243">
        <v>149</v>
      </c>
      <c r="E53" s="35">
        <v>98</v>
      </c>
      <c r="F53" s="5"/>
    </row>
    <row r="54" spans="1:6" s="395" customFormat="1" ht="15" customHeight="1">
      <c r="A54" s="77" t="s">
        <v>934</v>
      </c>
      <c r="B54" s="232"/>
      <c r="C54" s="243"/>
      <c r="D54" s="243"/>
      <c r="E54" s="35"/>
      <c r="F54" s="5"/>
    </row>
    <row r="55" spans="1:6" s="395" customFormat="1" ht="15" customHeight="1">
      <c r="A55" s="47" t="s">
        <v>940</v>
      </c>
      <c r="B55" s="243">
        <v>227</v>
      </c>
      <c r="C55" s="243">
        <v>161</v>
      </c>
      <c r="D55" s="243">
        <v>141</v>
      </c>
      <c r="E55" s="35">
        <v>87.6</v>
      </c>
      <c r="F55" s="5"/>
    </row>
    <row r="56" spans="1:6" s="395" customFormat="1" ht="15" customHeight="1">
      <c r="A56" s="77" t="s">
        <v>941</v>
      </c>
      <c r="B56" s="243"/>
      <c r="C56" s="243"/>
      <c r="D56" s="243"/>
      <c r="E56" s="35"/>
      <c r="F56" s="5"/>
    </row>
    <row r="57" spans="1:6" s="395" customFormat="1" ht="15" customHeight="1">
      <c r="A57" s="47" t="s">
        <v>28</v>
      </c>
      <c r="B57" s="232"/>
      <c r="C57" s="243"/>
      <c r="D57" s="243"/>
      <c r="E57" s="35"/>
      <c r="F57" s="5"/>
    </row>
    <row r="58" spans="1:6" s="395" customFormat="1" ht="15" customHeight="1">
      <c r="A58" s="68" t="s">
        <v>390</v>
      </c>
      <c r="B58" s="232"/>
      <c r="C58" s="243"/>
      <c r="D58" s="243"/>
      <c r="E58" s="35"/>
      <c r="F58" s="5"/>
    </row>
    <row r="59" spans="1:6" s="395" customFormat="1" ht="15" customHeight="1">
      <c r="A59" s="47" t="s">
        <v>90</v>
      </c>
      <c r="B59" s="243">
        <v>6245</v>
      </c>
      <c r="C59" s="243">
        <v>7160</v>
      </c>
      <c r="D59" s="243">
        <v>8277</v>
      </c>
      <c r="E59" s="35">
        <v>115.6</v>
      </c>
      <c r="F59" s="5"/>
    </row>
    <row r="60" spans="1:6" s="395" customFormat="1" ht="15" customHeight="1">
      <c r="A60" s="77" t="s">
        <v>942</v>
      </c>
      <c r="B60" s="232"/>
      <c r="C60" s="243"/>
      <c r="D60" s="243"/>
      <c r="E60" s="35"/>
      <c r="F60" s="5"/>
    </row>
    <row r="61" spans="1:6" s="395" customFormat="1" ht="15" customHeight="1">
      <c r="A61" s="47" t="s">
        <v>164</v>
      </c>
      <c r="B61" s="243">
        <v>3798</v>
      </c>
      <c r="C61" s="243">
        <v>2350</v>
      </c>
      <c r="D61" s="243">
        <v>1123</v>
      </c>
      <c r="E61" s="35">
        <v>47.8</v>
      </c>
      <c r="F61" s="5"/>
    </row>
    <row r="62" spans="1:6" s="395" customFormat="1" ht="15" customHeight="1">
      <c r="A62" s="77" t="s">
        <v>943</v>
      </c>
      <c r="B62" s="232"/>
      <c r="C62" s="243"/>
      <c r="D62" s="243"/>
      <c r="E62" s="35"/>
      <c r="F62" s="5"/>
    </row>
    <row r="63" spans="1:6" s="395" customFormat="1" ht="15" customHeight="1">
      <c r="A63" s="47" t="s">
        <v>209</v>
      </c>
      <c r="B63" s="232">
        <v>62</v>
      </c>
      <c r="C63" s="243">
        <v>73</v>
      </c>
      <c r="D63" s="243">
        <v>79</v>
      </c>
      <c r="E63" s="35">
        <v>108.2</v>
      </c>
      <c r="F63" s="5"/>
    </row>
    <row r="64" spans="1:6" s="395" customFormat="1" ht="15" customHeight="1">
      <c r="A64" s="48" t="s">
        <v>725</v>
      </c>
      <c r="B64" s="232"/>
      <c r="C64" s="243"/>
      <c r="D64" s="243"/>
      <c r="E64" s="35"/>
      <c r="F64" s="5"/>
    </row>
    <row r="65" spans="1:6" s="395" customFormat="1" ht="15" customHeight="1">
      <c r="A65" s="47" t="s">
        <v>228</v>
      </c>
      <c r="B65" s="243">
        <v>1580</v>
      </c>
      <c r="C65" s="243">
        <v>1413</v>
      </c>
      <c r="D65" s="243">
        <v>387</v>
      </c>
      <c r="E65" s="35">
        <v>27.4</v>
      </c>
      <c r="F65" s="5"/>
    </row>
    <row r="66" spans="1:6" s="395" customFormat="1" ht="15" customHeight="1">
      <c r="A66" s="68" t="s">
        <v>726</v>
      </c>
      <c r="B66" s="232"/>
      <c r="C66" s="243"/>
      <c r="D66" s="243"/>
      <c r="E66" s="35"/>
      <c r="F66" s="5"/>
    </row>
    <row r="67" spans="1:6" s="395" customFormat="1" ht="15" customHeight="1">
      <c r="A67" s="47" t="s">
        <v>229</v>
      </c>
      <c r="B67" s="231" t="s">
        <v>754</v>
      </c>
      <c r="C67" s="243">
        <v>448</v>
      </c>
      <c r="D67" s="231">
        <v>838</v>
      </c>
      <c r="E67" s="35">
        <v>187.1</v>
      </c>
      <c r="F67" s="5"/>
    </row>
    <row r="68" spans="1:6" s="395" customFormat="1" ht="15" customHeight="1">
      <c r="A68" s="47" t="s">
        <v>932</v>
      </c>
      <c r="B68" s="232"/>
      <c r="C68" s="243"/>
      <c r="D68" s="231"/>
      <c r="E68" s="35"/>
      <c r="F68" s="5"/>
    </row>
    <row r="69" spans="1:6" s="395" customFormat="1" ht="15" customHeight="1">
      <c r="A69" s="47" t="s">
        <v>944</v>
      </c>
      <c r="B69" s="243">
        <v>5919</v>
      </c>
      <c r="C69" s="243">
        <v>4483</v>
      </c>
      <c r="D69" s="243">
        <v>4467</v>
      </c>
      <c r="E69" s="35">
        <v>99.6</v>
      </c>
      <c r="F69" s="5"/>
    </row>
    <row r="70" spans="1:6" s="395" customFormat="1" ht="15" customHeight="1">
      <c r="A70" s="77" t="s">
        <v>934</v>
      </c>
      <c r="B70" s="232"/>
      <c r="C70" s="243"/>
      <c r="D70" s="243"/>
      <c r="E70" s="35"/>
      <c r="F70" s="5"/>
    </row>
    <row r="71" spans="1:6" s="395" customFormat="1" ht="15" customHeight="1">
      <c r="A71" s="47" t="s">
        <v>945</v>
      </c>
      <c r="B71" s="243">
        <v>4512</v>
      </c>
      <c r="C71" s="243">
        <v>4193</v>
      </c>
      <c r="D71" s="243">
        <v>3860</v>
      </c>
      <c r="E71" s="35">
        <v>92.1</v>
      </c>
      <c r="F71" s="60"/>
    </row>
    <row r="72" spans="1:6" s="395" customFormat="1" ht="15" customHeight="1">
      <c r="A72" s="77" t="s">
        <v>941</v>
      </c>
      <c r="B72" s="232"/>
      <c r="C72" s="243"/>
      <c r="D72" s="243"/>
      <c r="E72" s="35"/>
      <c r="F72" s="5"/>
    </row>
    <row r="73" spans="1:6" s="403" customFormat="1" ht="18" customHeight="1">
      <c r="A73" s="120" t="s">
        <v>230</v>
      </c>
      <c r="B73" s="261">
        <v>29</v>
      </c>
      <c r="C73" s="264">
        <v>19</v>
      </c>
      <c r="D73" s="261">
        <v>19</v>
      </c>
      <c r="E73" s="191">
        <v>100</v>
      </c>
      <c r="F73" s="402"/>
    </row>
    <row r="74" spans="1:6" s="403" customFormat="1" ht="15" customHeight="1">
      <c r="A74" s="102" t="s">
        <v>391</v>
      </c>
      <c r="B74" s="242"/>
      <c r="C74" s="264"/>
      <c r="D74" s="261"/>
      <c r="E74" s="101"/>
      <c r="F74" s="402"/>
    </row>
    <row r="75" spans="1:6" s="395" customFormat="1" ht="15" customHeight="1">
      <c r="A75" s="47" t="s">
        <v>165</v>
      </c>
      <c r="B75" s="243">
        <v>119</v>
      </c>
      <c r="C75" s="243">
        <v>107</v>
      </c>
      <c r="D75" s="243">
        <v>97</v>
      </c>
      <c r="E75" s="35">
        <v>90.7</v>
      </c>
      <c r="F75" s="402"/>
    </row>
    <row r="76" spans="1:6" s="395" customFormat="1" ht="15" customHeight="1">
      <c r="A76" s="77" t="s">
        <v>946</v>
      </c>
      <c r="B76" s="232"/>
      <c r="C76" s="243"/>
      <c r="D76" s="243"/>
      <c r="E76" s="35"/>
      <c r="F76" s="402"/>
    </row>
    <row r="77" spans="1:6" s="395" customFormat="1" ht="15" customHeight="1">
      <c r="A77" s="47" t="s">
        <v>166</v>
      </c>
      <c r="B77" s="243">
        <v>2933</v>
      </c>
      <c r="C77" s="243">
        <v>1955</v>
      </c>
      <c r="D77" s="243">
        <v>1711</v>
      </c>
      <c r="E77" s="35">
        <v>87.5</v>
      </c>
      <c r="F77" s="402"/>
    </row>
    <row r="78" spans="1:6" s="395" customFormat="1" ht="15" customHeight="1">
      <c r="A78" s="77" t="s">
        <v>947</v>
      </c>
      <c r="B78" s="232"/>
      <c r="C78" s="243"/>
      <c r="D78" s="243"/>
      <c r="E78" s="35"/>
      <c r="F78" s="402"/>
    </row>
    <row r="79" spans="1:6" s="403" customFormat="1" ht="18" customHeight="1">
      <c r="A79" s="120" t="s">
        <v>1384</v>
      </c>
      <c r="B79" s="261">
        <v>2</v>
      </c>
      <c r="C79" s="261">
        <v>3</v>
      </c>
      <c r="D79" s="261">
        <v>3</v>
      </c>
      <c r="E79" s="191">
        <v>100</v>
      </c>
      <c r="F79" s="402"/>
    </row>
    <row r="80" spans="1:6" s="403" customFormat="1" ht="15" customHeight="1">
      <c r="A80" s="180" t="s">
        <v>392</v>
      </c>
      <c r="B80" s="242"/>
      <c r="C80" s="261"/>
      <c r="D80" s="261"/>
      <c r="E80" s="191"/>
      <c r="F80" s="402"/>
    </row>
    <row r="81" spans="1:6" s="395" customFormat="1" ht="15" customHeight="1">
      <c r="A81" s="47" t="s">
        <v>1385</v>
      </c>
      <c r="B81" s="243">
        <v>9232</v>
      </c>
      <c r="C81" s="243">
        <v>5178</v>
      </c>
      <c r="D81" s="243">
        <v>4865</v>
      </c>
      <c r="E81" s="192">
        <v>94</v>
      </c>
      <c r="F81" s="5"/>
    </row>
    <row r="82" spans="1:6" s="395" customFormat="1" ht="15" customHeight="1">
      <c r="A82" s="68" t="s">
        <v>948</v>
      </c>
      <c r="B82" s="243"/>
      <c r="C82" s="243"/>
      <c r="D82" s="243"/>
      <c r="E82" s="192"/>
      <c r="F82" s="5"/>
    </row>
    <row r="83" spans="1:6" s="395" customFormat="1" ht="15" customHeight="1">
      <c r="A83" s="68" t="s">
        <v>393</v>
      </c>
      <c r="B83" s="232"/>
      <c r="C83" s="243"/>
      <c r="D83" s="243"/>
      <c r="E83" s="192"/>
      <c r="F83" s="5"/>
    </row>
    <row r="84" spans="1:6" s="395" customFormat="1" ht="18" customHeight="1">
      <c r="A84" s="120" t="s">
        <v>29</v>
      </c>
      <c r="B84" s="232"/>
      <c r="C84" s="243"/>
      <c r="D84" s="243"/>
      <c r="E84" s="192"/>
      <c r="F84" s="5"/>
    </row>
    <row r="85" spans="1:6" s="395" customFormat="1" ht="15" customHeight="1">
      <c r="A85" s="102" t="s">
        <v>394</v>
      </c>
      <c r="B85" s="232"/>
      <c r="C85" s="243"/>
      <c r="D85" s="243"/>
      <c r="E85" s="192"/>
      <c r="F85" s="5"/>
    </row>
    <row r="86" spans="1:6" s="395" customFormat="1" ht="15" customHeight="1">
      <c r="A86" s="47" t="s">
        <v>949</v>
      </c>
      <c r="B86" s="243">
        <v>12</v>
      </c>
      <c r="C86" s="243">
        <v>5</v>
      </c>
      <c r="D86" s="243">
        <v>5</v>
      </c>
      <c r="E86" s="192">
        <v>100</v>
      </c>
      <c r="F86" s="5"/>
    </row>
    <row r="87" spans="1:6" s="395" customFormat="1" ht="15" customHeight="1">
      <c r="A87" s="77" t="s">
        <v>950</v>
      </c>
      <c r="B87" s="232"/>
      <c r="C87" s="107"/>
      <c r="D87" s="243"/>
      <c r="E87" s="35"/>
      <c r="F87" s="5"/>
    </row>
    <row r="88" spans="1:6" s="395" customFormat="1" ht="15" customHeight="1">
      <c r="A88" s="47" t="s">
        <v>951</v>
      </c>
      <c r="B88" s="88">
        <v>3</v>
      </c>
      <c r="C88" s="227" t="s">
        <v>754</v>
      </c>
      <c r="D88" s="227" t="s">
        <v>754</v>
      </c>
      <c r="E88" s="279" t="s">
        <v>754</v>
      </c>
      <c r="F88" s="5"/>
    </row>
    <row r="89" spans="1:6" s="395" customFormat="1" ht="15" customHeight="1">
      <c r="A89" s="77" t="s">
        <v>952</v>
      </c>
      <c r="B89" s="88"/>
      <c r="C89" s="107"/>
      <c r="D89" s="243"/>
      <c r="E89" s="228"/>
      <c r="F89" s="5"/>
    </row>
    <row r="90" spans="1:6" s="395" customFormat="1" ht="15" customHeight="1">
      <c r="A90" s="47" t="s">
        <v>27</v>
      </c>
      <c r="B90" s="232"/>
      <c r="C90" s="107"/>
      <c r="D90" s="265"/>
      <c r="E90" s="35"/>
      <c r="F90" s="5"/>
    </row>
    <row r="91" spans="1:6" s="395" customFormat="1" ht="15" customHeight="1">
      <c r="A91" s="68" t="s">
        <v>395</v>
      </c>
      <c r="B91" s="232"/>
      <c r="C91" s="107"/>
      <c r="D91" s="265"/>
      <c r="E91" s="35"/>
      <c r="F91" s="5"/>
    </row>
    <row r="92" spans="1:6" s="395" customFormat="1" ht="15" customHeight="1">
      <c r="A92" s="47" t="s">
        <v>949</v>
      </c>
      <c r="B92" s="88">
        <v>62</v>
      </c>
      <c r="C92" s="88">
        <v>26</v>
      </c>
      <c r="D92" s="243">
        <v>22</v>
      </c>
      <c r="E92" s="35">
        <v>84.6</v>
      </c>
      <c r="F92" s="5"/>
    </row>
    <row r="93" spans="1:6" s="395" customFormat="1" ht="15" customHeight="1">
      <c r="A93" s="77" t="s">
        <v>950</v>
      </c>
      <c r="B93" s="232"/>
      <c r="C93" s="107"/>
      <c r="D93" s="243"/>
      <c r="E93" s="35"/>
      <c r="F93" s="5"/>
    </row>
    <row r="94" spans="1:6" s="395" customFormat="1" ht="15" customHeight="1">
      <c r="A94" s="47" t="s">
        <v>953</v>
      </c>
      <c r="B94" s="88">
        <v>10</v>
      </c>
      <c r="C94" s="227" t="s">
        <v>754</v>
      </c>
      <c r="D94" s="227" t="s">
        <v>754</v>
      </c>
      <c r="E94" s="279" t="s">
        <v>754</v>
      </c>
      <c r="F94" s="5"/>
    </row>
    <row r="95" spans="1:6" s="395" customFormat="1" ht="15" customHeight="1">
      <c r="A95" s="77" t="s">
        <v>952</v>
      </c>
      <c r="B95" s="88"/>
      <c r="C95" s="266"/>
      <c r="D95" s="262"/>
      <c r="E95" s="228"/>
      <c r="F95" s="5"/>
    </row>
    <row r="96" spans="1:6" s="395" customFormat="1" ht="15" customHeight="1">
      <c r="A96" s="47" t="s">
        <v>167</v>
      </c>
      <c r="B96" s="232"/>
      <c r="C96" s="107"/>
      <c r="D96" s="265"/>
      <c r="E96" s="35"/>
      <c r="F96" s="5"/>
    </row>
    <row r="97" spans="1:6" s="395" customFormat="1" ht="15" customHeight="1">
      <c r="A97" s="68" t="s">
        <v>495</v>
      </c>
      <c r="B97" s="232"/>
      <c r="C97" s="107"/>
      <c r="D97" s="265"/>
      <c r="E97" s="35"/>
      <c r="F97" s="5"/>
    </row>
    <row r="98" spans="1:6" s="395" customFormat="1" ht="15" customHeight="1">
      <c r="A98" s="47" t="s">
        <v>954</v>
      </c>
      <c r="B98" s="88">
        <v>1831</v>
      </c>
      <c r="C98" s="88">
        <v>797</v>
      </c>
      <c r="D98" s="243">
        <v>747</v>
      </c>
      <c r="E98" s="35">
        <v>93.7</v>
      </c>
      <c r="F98" s="5"/>
    </row>
    <row r="99" spans="1:6" s="395" customFormat="1" ht="15" customHeight="1">
      <c r="A99" s="77" t="s">
        <v>950</v>
      </c>
      <c r="B99" s="232"/>
      <c r="C99" s="107"/>
      <c r="D99" s="243"/>
      <c r="E99" s="35"/>
      <c r="F99" s="5"/>
    </row>
    <row r="100" spans="1:6" s="395" customFormat="1" ht="15" customHeight="1">
      <c r="A100" s="47" t="s">
        <v>953</v>
      </c>
      <c r="B100" s="88">
        <v>168</v>
      </c>
      <c r="C100" s="227" t="s">
        <v>754</v>
      </c>
      <c r="D100" s="227" t="s">
        <v>754</v>
      </c>
      <c r="E100" s="279" t="s">
        <v>754</v>
      </c>
      <c r="F100" s="5"/>
    </row>
    <row r="101" spans="1:6" s="395" customFormat="1" ht="15" customHeight="1">
      <c r="A101" s="77" t="s">
        <v>952</v>
      </c>
      <c r="B101" s="267"/>
      <c r="C101" s="262"/>
      <c r="D101" s="262"/>
      <c r="E101" s="228"/>
      <c r="F101" s="5"/>
    </row>
    <row r="102" spans="1:6" s="395" customFormat="1" ht="18" customHeight="1">
      <c r="A102" s="120" t="s">
        <v>507</v>
      </c>
      <c r="B102" s="232"/>
      <c r="C102" s="267"/>
      <c r="D102" s="267"/>
      <c r="E102" s="268"/>
      <c r="F102" s="5"/>
    </row>
    <row r="103" spans="1:6" s="395" customFormat="1" ht="15" customHeight="1">
      <c r="A103" s="120" t="s">
        <v>518</v>
      </c>
      <c r="B103" s="232"/>
      <c r="C103" s="267"/>
      <c r="D103" s="267"/>
      <c r="E103" s="268"/>
      <c r="F103" s="5"/>
    </row>
    <row r="104" spans="1:6" s="395" customFormat="1" ht="15" customHeight="1">
      <c r="A104" s="120" t="s">
        <v>602</v>
      </c>
      <c r="B104" s="232"/>
      <c r="C104" s="267"/>
      <c r="D104" s="267"/>
      <c r="E104" s="268"/>
      <c r="F104" s="5"/>
    </row>
    <row r="105" spans="1:6" s="395" customFormat="1" ht="15" customHeight="1">
      <c r="A105" s="102" t="s">
        <v>396</v>
      </c>
      <c r="B105" s="232"/>
      <c r="C105" s="267"/>
      <c r="D105" s="267"/>
      <c r="E105" s="268"/>
      <c r="F105" s="5"/>
    </row>
    <row r="106" spans="1:6" s="395" customFormat="1" ht="15" customHeight="1">
      <c r="A106" s="102" t="s">
        <v>1382</v>
      </c>
      <c r="B106" s="232"/>
      <c r="C106" s="267"/>
      <c r="D106" s="267"/>
      <c r="E106" s="268"/>
      <c r="F106" s="5"/>
    </row>
    <row r="107" spans="1:6" s="395" customFormat="1" ht="15" customHeight="1">
      <c r="A107" s="102" t="s">
        <v>603</v>
      </c>
      <c r="B107" s="232"/>
      <c r="C107" s="267"/>
      <c r="D107" s="267"/>
      <c r="E107" s="268"/>
      <c r="F107" s="5"/>
    </row>
    <row r="108" spans="1:6" s="395" customFormat="1" ht="15" customHeight="1">
      <c r="A108" s="47" t="s">
        <v>168</v>
      </c>
      <c r="B108" s="232">
        <v>93.1</v>
      </c>
      <c r="C108" s="232">
        <v>96.7</v>
      </c>
      <c r="D108" s="232">
        <v>94.9</v>
      </c>
      <c r="E108" s="228" t="s">
        <v>750</v>
      </c>
      <c r="F108" s="5"/>
    </row>
    <row r="109" spans="1:6" s="395" customFormat="1" ht="15" customHeight="1">
      <c r="A109" s="68" t="s">
        <v>727</v>
      </c>
      <c r="B109" s="232"/>
      <c r="C109" s="232"/>
      <c r="D109" s="232"/>
      <c r="E109" s="228"/>
      <c r="F109" s="5"/>
    </row>
    <row r="110" spans="1:6" s="395" customFormat="1" ht="15" customHeight="1">
      <c r="A110" s="47" t="s">
        <v>231</v>
      </c>
      <c r="B110" s="232">
        <v>5.5</v>
      </c>
      <c r="C110" s="232">
        <v>4.9000000000000004</v>
      </c>
      <c r="D110" s="232">
        <v>4.5999999999999996</v>
      </c>
      <c r="E110" s="228" t="s">
        <v>750</v>
      </c>
      <c r="F110" s="5"/>
    </row>
    <row r="111" spans="1:6" s="395" customFormat="1" ht="15" customHeight="1">
      <c r="A111" s="181" t="s">
        <v>601</v>
      </c>
      <c r="B111" s="232"/>
      <c r="C111" s="232"/>
      <c r="D111" s="232"/>
      <c r="E111" s="228"/>
      <c r="F111" s="5"/>
    </row>
    <row r="112" spans="1:6" s="395" customFormat="1" ht="15" customHeight="1">
      <c r="A112" s="47" t="s">
        <v>232</v>
      </c>
      <c r="B112" s="232">
        <v>44.1</v>
      </c>
      <c r="C112" s="232">
        <v>47.3</v>
      </c>
      <c r="D112" s="232">
        <v>46.3</v>
      </c>
      <c r="E112" s="228" t="s">
        <v>750</v>
      </c>
      <c r="F112" s="5"/>
    </row>
    <row r="113" spans="1:6" s="395" customFormat="1" ht="15" customHeight="1">
      <c r="A113" s="68" t="s">
        <v>728</v>
      </c>
      <c r="B113" s="232"/>
      <c r="C113" s="232"/>
      <c r="D113" s="232"/>
      <c r="E113" s="228"/>
      <c r="F113" s="5"/>
    </row>
    <row r="114" spans="1:6" s="395" customFormat="1" ht="15" customHeight="1">
      <c r="A114" s="47" t="s">
        <v>169</v>
      </c>
      <c r="B114" s="232">
        <v>1</v>
      </c>
      <c r="C114" s="232">
        <v>1.3</v>
      </c>
      <c r="D114" s="232">
        <v>1.2</v>
      </c>
      <c r="E114" s="228" t="s">
        <v>750</v>
      </c>
      <c r="F114" s="5"/>
    </row>
    <row r="115" spans="1:6" s="395" customFormat="1" ht="15" customHeight="1">
      <c r="A115" s="68" t="s">
        <v>729</v>
      </c>
      <c r="B115" s="232"/>
      <c r="C115" s="232"/>
      <c r="D115" s="232"/>
      <c r="E115" s="228"/>
      <c r="F115" s="5"/>
    </row>
    <row r="116" spans="1:6" s="395" customFormat="1" ht="15" customHeight="1">
      <c r="A116" s="47" t="s">
        <v>170</v>
      </c>
      <c r="B116" s="232">
        <v>3.2</v>
      </c>
      <c r="C116" s="232">
        <v>0.4</v>
      </c>
      <c r="D116" s="232">
        <v>0.6</v>
      </c>
      <c r="E116" s="228" t="s">
        <v>750</v>
      </c>
      <c r="F116" s="5"/>
    </row>
    <row r="117" spans="1:6" s="395" customFormat="1" ht="15" customHeight="1">
      <c r="A117" s="68" t="s">
        <v>730</v>
      </c>
      <c r="B117" s="232"/>
      <c r="C117" s="232"/>
      <c r="D117" s="232"/>
      <c r="E117" s="228"/>
      <c r="F117" s="5"/>
    </row>
    <row r="118" spans="1:6" s="395" customFormat="1" ht="15" customHeight="1">
      <c r="A118" s="47" t="s">
        <v>171</v>
      </c>
      <c r="B118" s="232">
        <v>1.7</v>
      </c>
      <c r="C118" s="232">
        <v>5</v>
      </c>
      <c r="D118" s="232">
        <v>5.4</v>
      </c>
      <c r="E118" s="228" t="s">
        <v>750</v>
      </c>
      <c r="F118" s="5"/>
    </row>
    <row r="119" spans="1:6" s="395" customFormat="1" ht="15" customHeight="1">
      <c r="A119" s="68" t="s">
        <v>731</v>
      </c>
      <c r="B119" s="232"/>
      <c r="C119" s="232"/>
      <c r="D119" s="232"/>
      <c r="E119" s="228"/>
      <c r="F119" s="5"/>
    </row>
    <row r="120" spans="1:6" s="395" customFormat="1" ht="15" customHeight="1">
      <c r="A120" s="47" t="s">
        <v>172</v>
      </c>
      <c r="B120" s="232">
        <v>1.4</v>
      </c>
      <c r="C120" s="232">
        <v>2.2000000000000002</v>
      </c>
      <c r="D120" s="232">
        <v>2.2000000000000002</v>
      </c>
      <c r="E120" s="228" t="s">
        <v>750</v>
      </c>
      <c r="F120" s="5"/>
    </row>
    <row r="121" spans="1:6" s="395" customFormat="1" ht="15" customHeight="1">
      <c r="A121" s="68" t="s">
        <v>732</v>
      </c>
      <c r="B121" s="232"/>
      <c r="C121" s="107"/>
      <c r="D121" s="232"/>
      <c r="E121" s="228"/>
      <c r="F121" s="5"/>
    </row>
    <row r="122" spans="1:6" s="395" customFormat="1" ht="15" customHeight="1">
      <c r="A122" s="47" t="s">
        <v>173</v>
      </c>
      <c r="B122" s="232">
        <v>0</v>
      </c>
      <c r="C122" s="227" t="s">
        <v>754</v>
      </c>
      <c r="D122" s="227" t="s">
        <v>754</v>
      </c>
      <c r="E122" s="279" t="s">
        <v>754</v>
      </c>
      <c r="F122" s="5"/>
    </row>
    <row r="123" spans="1:6" s="395" customFormat="1" ht="15" customHeight="1">
      <c r="A123" s="68" t="s">
        <v>733</v>
      </c>
      <c r="B123" s="57"/>
      <c r="C123" s="57"/>
      <c r="D123" s="57"/>
      <c r="E123" s="78"/>
      <c r="F123" s="5"/>
    </row>
    <row r="124" spans="1:6" s="395" customFormat="1" ht="15" customHeight="1">
      <c r="A124" s="214"/>
      <c r="B124" s="5"/>
      <c r="C124" s="5"/>
      <c r="D124" s="5"/>
      <c r="E124" s="211"/>
      <c r="F124" s="5"/>
    </row>
    <row r="125" spans="1:6" s="405" customFormat="1" ht="15" customHeight="1">
      <c r="A125" s="565" t="s">
        <v>1224</v>
      </c>
      <c r="B125" s="617"/>
      <c r="C125" s="617"/>
      <c r="D125" s="617"/>
      <c r="E125" s="617"/>
      <c r="F125" s="404"/>
    </row>
    <row r="126" spans="1:6" s="405" customFormat="1" ht="15" customHeight="1">
      <c r="A126" s="565" t="s">
        <v>1326</v>
      </c>
      <c r="B126" s="565"/>
      <c r="C126" s="565"/>
      <c r="D126" s="565"/>
      <c r="E126" s="565"/>
      <c r="F126" s="404"/>
    </row>
    <row r="127" spans="1:6" s="405" customFormat="1" ht="15" customHeight="1">
      <c r="A127" s="518" t="s">
        <v>1293</v>
      </c>
      <c r="B127" s="518"/>
      <c r="C127" s="518"/>
      <c r="D127" s="518"/>
      <c r="E127" s="518"/>
      <c r="F127" s="404"/>
    </row>
    <row r="128" spans="1:6" s="405" customFormat="1" ht="15" customHeight="1">
      <c r="A128" s="564" t="s">
        <v>1239</v>
      </c>
      <c r="B128" s="564"/>
      <c r="C128" s="564"/>
      <c r="D128" s="564"/>
      <c r="E128" s="564"/>
      <c r="F128" s="404"/>
    </row>
    <row r="129" spans="1:6" s="405" customFormat="1" ht="15" customHeight="1">
      <c r="A129" s="564" t="s">
        <v>1381</v>
      </c>
      <c r="B129" s="564"/>
      <c r="C129" s="564"/>
      <c r="D129" s="564"/>
      <c r="E129" s="564"/>
      <c r="F129" s="404"/>
    </row>
    <row r="130" spans="1:6" s="405" customFormat="1" ht="15" customHeight="1">
      <c r="A130" s="564" t="s">
        <v>1309</v>
      </c>
      <c r="B130" s="564"/>
      <c r="C130" s="564"/>
      <c r="D130" s="564"/>
      <c r="E130" s="564"/>
      <c r="F130" s="404"/>
    </row>
    <row r="131" spans="1:6" s="405" customFormat="1" ht="15" customHeight="1">
      <c r="A131" s="565"/>
      <c r="B131" s="565"/>
      <c r="C131" s="565"/>
      <c r="D131" s="565"/>
      <c r="E131" s="565"/>
      <c r="F131" s="404"/>
    </row>
    <row r="132" spans="1:6" s="406" customFormat="1" ht="15" customHeight="1">
      <c r="A132" s="376"/>
      <c r="B132" s="376"/>
      <c r="C132" s="376"/>
      <c r="D132" s="376"/>
      <c r="E132" s="377"/>
      <c r="F132" s="5"/>
    </row>
    <row r="133" spans="1:6" s="406" customFormat="1" ht="15" customHeight="1">
      <c r="A133" s="376"/>
      <c r="B133" s="376"/>
      <c r="C133" s="376"/>
      <c r="D133" s="376"/>
      <c r="E133" s="377"/>
      <c r="F133" s="5"/>
    </row>
    <row r="134" spans="1:6" s="406" customFormat="1" ht="15" customHeight="1">
      <c r="A134" s="376"/>
      <c r="B134" s="376"/>
      <c r="C134" s="376"/>
      <c r="D134" s="376"/>
      <c r="E134" s="377"/>
      <c r="F134" s="5"/>
    </row>
    <row r="135" spans="1:6" s="406" customFormat="1" ht="15" customHeight="1">
      <c r="A135" s="376"/>
      <c r="B135" s="376"/>
      <c r="C135" s="376"/>
      <c r="D135" s="376"/>
      <c r="E135" s="377"/>
      <c r="F135" s="5"/>
    </row>
    <row r="136" spans="1:6" s="406" customFormat="1" ht="15" customHeight="1">
      <c r="A136" s="376"/>
      <c r="B136" s="376"/>
      <c r="C136" s="376"/>
      <c r="D136" s="376"/>
      <c r="E136" s="377"/>
      <c r="F136" s="5"/>
    </row>
    <row r="137" spans="1:6" s="406" customFormat="1" ht="15" customHeight="1">
      <c r="A137" s="376"/>
      <c r="B137" s="376"/>
      <c r="C137" s="376"/>
      <c r="D137" s="376"/>
      <c r="E137" s="377"/>
      <c r="F137" s="5"/>
    </row>
  </sheetData>
  <mergeCells count="13">
    <mergeCell ref="A4:E4"/>
    <mergeCell ref="A2:E2"/>
    <mergeCell ref="A1:E1"/>
    <mergeCell ref="A3:E3"/>
    <mergeCell ref="A5:A6"/>
    <mergeCell ref="D5:E5"/>
    <mergeCell ref="B6:D6"/>
    <mergeCell ref="A131:E131"/>
    <mergeCell ref="A129:E129"/>
    <mergeCell ref="A125:E125"/>
    <mergeCell ref="A126:E126"/>
    <mergeCell ref="A128:E128"/>
    <mergeCell ref="A130:E130"/>
  </mergeCells>
  <hyperlinks>
    <hyperlink ref="F1" location="'SPIS TABLIC'!B15" display="Powrót do spisu tablic"/>
    <hyperlink ref="F2" location="'SPIS TABLIC'!B16" display="Return to list of tables"/>
  </hyperlinks>
  <pageMargins left="0.7" right="0.7" top="0.75" bottom="0.75" header="0.3" footer="0.3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F31"/>
  <sheetViews>
    <sheetView zoomScaleNormal="100" workbookViewId="0">
      <pane ySplit="6" topLeftCell="A7" activePane="bottomLeft" state="frozen"/>
      <selection pane="bottomLeft" sqref="A1:E1"/>
    </sheetView>
  </sheetViews>
  <sheetFormatPr defaultColWidth="9.140625" defaultRowHeight="15"/>
  <cols>
    <col min="1" max="1" width="48" style="217" customWidth="1"/>
    <col min="2" max="4" width="17.140625" style="217" customWidth="1"/>
    <col min="5" max="5" width="17.140625" style="418" customWidth="1"/>
    <col min="6" max="6" width="20.28515625" style="61" customWidth="1"/>
    <col min="7" max="16384" width="9.140625" style="217"/>
  </cols>
  <sheetData>
    <row r="1" spans="1:6">
      <c r="A1" s="600" t="s">
        <v>1178</v>
      </c>
      <c r="B1" s="600"/>
      <c r="C1" s="600"/>
      <c r="D1" s="600"/>
      <c r="E1" s="600"/>
      <c r="F1" s="443" t="s">
        <v>599</v>
      </c>
    </row>
    <row r="2" spans="1:6" s="391" customFormat="1" ht="15" customHeight="1">
      <c r="A2" s="619" t="s">
        <v>544</v>
      </c>
      <c r="B2" s="619"/>
      <c r="C2" s="619"/>
      <c r="D2" s="619"/>
      <c r="E2" s="619"/>
      <c r="F2" s="456" t="s">
        <v>600</v>
      </c>
    </row>
    <row r="3" spans="1:6" ht="15" customHeight="1">
      <c r="A3" s="601" t="s">
        <v>1179</v>
      </c>
      <c r="B3" s="601"/>
      <c r="C3" s="601"/>
      <c r="D3" s="601"/>
      <c r="E3" s="601"/>
    </row>
    <row r="4" spans="1:6" ht="15" customHeight="1">
      <c r="A4" s="618" t="s">
        <v>545</v>
      </c>
      <c r="B4" s="618"/>
      <c r="C4" s="618"/>
      <c r="D4" s="618"/>
      <c r="E4" s="618"/>
    </row>
    <row r="5" spans="1:6" s="395" customFormat="1" ht="30" customHeight="1">
      <c r="A5" s="602" t="s">
        <v>826</v>
      </c>
      <c r="B5" s="380">
        <v>2010</v>
      </c>
      <c r="C5" s="380">
        <v>2017</v>
      </c>
      <c r="D5" s="558">
        <v>2018</v>
      </c>
      <c r="E5" s="559"/>
      <c r="F5" s="61"/>
    </row>
    <row r="6" spans="1:6" s="395" customFormat="1" ht="30" customHeight="1">
      <c r="A6" s="602"/>
      <c r="B6" s="558" t="s">
        <v>873</v>
      </c>
      <c r="C6" s="558"/>
      <c r="D6" s="558"/>
      <c r="E6" s="381" t="s">
        <v>644</v>
      </c>
      <c r="F6" s="61"/>
    </row>
    <row r="7" spans="1:6" s="458" customFormat="1" ht="18" customHeight="1">
      <c r="A7" s="120" t="s">
        <v>1352</v>
      </c>
      <c r="B7" s="269">
        <v>42</v>
      </c>
      <c r="C7" s="269">
        <v>73</v>
      </c>
      <c r="D7" s="261">
        <v>79</v>
      </c>
      <c r="E7" s="101">
        <v>108.2</v>
      </c>
      <c r="F7" s="457"/>
    </row>
    <row r="8" spans="1:6" s="458" customFormat="1" ht="15" customHeight="1">
      <c r="A8" s="182" t="s">
        <v>1353</v>
      </c>
      <c r="B8" s="270"/>
      <c r="C8" s="270"/>
      <c r="D8" s="261"/>
      <c r="E8" s="101"/>
      <c r="F8" s="457"/>
    </row>
    <row r="9" spans="1:6" s="458" customFormat="1" ht="18" customHeight="1">
      <c r="A9" s="120" t="s">
        <v>955</v>
      </c>
      <c r="B9" s="271">
        <v>60</v>
      </c>
      <c r="C9" s="271">
        <v>60</v>
      </c>
      <c r="D9" s="261">
        <v>57</v>
      </c>
      <c r="E9" s="191">
        <v>95</v>
      </c>
      <c r="F9" s="457"/>
    </row>
    <row r="10" spans="1:6" s="458" customFormat="1" ht="15" customHeight="1">
      <c r="A10" s="182" t="s">
        <v>397</v>
      </c>
      <c r="B10" s="270"/>
      <c r="C10" s="270"/>
      <c r="D10" s="261"/>
      <c r="E10" s="101"/>
      <c r="F10" s="457"/>
    </row>
    <row r="11" spans="1:6" s="458" customFormat="1" ht="15" customHeight="1">
      <c r="A11" s="47" t="s">
        <v>956</v>
      </c>
      <c r="B11" s="272">
        <v>137</v>
      </c>
      <c r="C11" s="272">
        <v>125</v>
      </c>
      <c r="D11" s="243">
        <v>129</v>
      </c>
      <c r="E11" s="35">
        <v>103.2</v>
      </c>
      <c r="F11" s="457"/>
    </row>
    <row r="12" spans="1:6" s="458" customFormat="1" ht="15" customHeight="1">
      <c r="A12" s="183" t="s">
        <v>957</v>
      </c>
      <c r="B12" s="270"/>
      <c r="C12" s="272"/>
      <c r="D12" s="243"/>
      <c r="E12" s="35"/>
      <c r="F12" s="457"/>
    </row>
    <row r="13" spans="1:6" s="458" customFormat="1" ht="15" customHeight="1">
      <c r="A13" s="47" t="s">
        <v>30</v>
      </c>
      <c r="B13" s="272">
        <v>1903</v>
      </c>
      <c r="C13" s="272">
        <v>1828</v>
      </c>
      <c r="D13" s="243">
        <v>1913</v>
      </c>
      <c r="E13" s="35">
        <v>104.6</v>
      </c>
      <c r="F13" s="457"/>
    </row>
    <row r="14" spans="1:6" s="458" customFormat="1" ht="15" customHeight="1">
      <c r="A14" s="183" t="s">
        <v>958</v>
      </c>
      <c r="B14" s="271"/>
      <c r="C14" s="243"/>
      <c r="D14" s="243"/>
      <c r="E14" s="35"/>
      <c r="F14" s="457"/>
    </row>
    <row r="15" spans="1:6" s="458" customFormat="1" ht="18" customHeight="1">
      <c r="A15" s="120" t="s">
        <v>1354</v>
      </c>
      <c r="B15" s="271">
        <v>6</v>
      </c>
      <c r="C15" s="271">
        <v>9</v>
      </c>
      <c r="D15" s="261">
        <v>9</v>
      </c>
      <c r="E15" s="191">
        <v>100</v>
      </c>
      <c r="F15" s="457"/>
    </row>
    <row r="16" spans="1:6" s="458" customFormat="1" ht="15" customHeight="1">
      <c r="A16" s="129" t="s">
        <v>1355</v>
      </c>
      <c r="B16" s="270"/>
      <c r="C16" s="272"/>
      <c r="D16" s="261"/>
      <c r="E16" s="101"/>
      <c r="F16" s="457"/>
    </row>
    <row r="17" spans="1:6" s="458" customFormat="1" ht="15" customHeight="1">
      <c r="A17" s="47" t="s">
        <v>959</v>
      </c>
      <c r="B17" s="272">
        <v>310</v>
      </c>
      <c r="C17" s="272">
        <v>473</v>
      </c>
      <c r="D17" s="243">
        <v>532</v>
      </c>
      <c r="E17" s="35">
        <v>112.5</v>
      </c>
      <c r="F17" s="457"/>
    </row>
    <row r="18" spans="1:6" s="458" customFormat="1" ht="15" customHeight="1">
      <c r="A18" s="48" t="s">
        <v>960</v>
      </c>
      <c r="B18" s="270"/>
      <c r="C18" s="272"/>
      <c r="D18" s="243"/>
      <c r="E18" s="263"/>
      <c r="F18" s="457"/>
    </row>
    <row r="19" spans="1:6" s="458" customFormat="1" ht="15" customHeight="1">
      <c r="A19" s="47" t="s">
        <v>961</v>
      </c>
      <c r="B19" s="272">
        <v>624</v>
      </c>
      <c r="C19" s="272">
        <v>948</v>
      </c>
      <c r="D19" s="243">
        <v>982</v>
      </c>
      <c r="E19" s="263">
        <v>103.6</v>
      </c>
      <c r="F19" s="457"/>
    </row>
    <row r="20" spans="1:6" s="458" customFormat="1" ht="15" customHeight="1">
      <c r="A20" s="183" t="s">
        <v>962</v>
      </c>
      <c r="B20" s="227"/>
      <c r="C20" s="272"/>
      <c r="D20" s="243"/>
      <c r="E20" s="263"/>
      <c r="F20" s="457"/>
    </row>
    <row r="21" spans="1:6" s="458" customFormat="1" ht="18" customHeight="1">
      <c r="A21" s="120" t="s">
        <v>233</v>
      </c>
      <c r="B21" s="271">
        <v>10</v>
      </c>
      <c r="C21" s="271">
        <v>11</v>
      </c>
      <c r="D21" s="261">
        <v>10</v>
      </c>
      <c r="E21" s="273">
        <v>90.9</v>
      </c>
      <c r="F21" s="457"/>
    </row>
    <row r="22" spans="1:6" s="458" customFormat="1" ht="15" customHeight="1">
      <c r="A22" s="182" t="s">
        <v>1241</v>
      </c>
      <c r="B22" s="227"/>
      <c r="C22" s="272"/>
      <c r="D22" s="261"/>
      <c r="E22" s="273"/>
      <c r="F22" s="457"/>
    </row>
    <row r="23" spans="1:6" s="458" customFormat="1" ht="15" customHeight="1">
      <c r="A23" s="47" t="s">
        <v>204</v>
      </c>
      <c r="B23" s="270"/>
      <c r="C23" s="270"/>
      <c r="D23" s="270"/>
      <c r="E23" s="460"/>
      <c r="F23" s="457"/>
    </row>
    <row r="24" spans="1:6" s="458" customFormat="1" ht="15" customHeight="1">
      <c r="A24" s="47" t="s">
        <v>234</v>
      </c>
      <c r="B24" s="88"/>
      <c r="C24" s="272"/>
      <c r="D24" s="243"/>
      <c r="E24" s="263"/>
      <c r="F24" s="457"/>
    </row>
    <row r="25" spans="1:6" s="458" customFormat="1" ht="15" customHeight="1">
      <c r="A25" s="184" t="s">
        <v>1240</v>
      </c>
      <c r="B25" s="272">
        <v>525</v>
      </c>
      <c r="C25" s="272">
        <v>619</v>
      </c>
      <c r="D25" s="243">
        <v>598</v>
      </c>
      <c r="E25" s="263">
        <v>96.6</v>
      </c>
      <c r="F25" s="457"/>
    </row>
    <row r="26" spans="1:6" s="458" customFormat="1" ht="15" customHeight="1">
      <c r="A26" s="47" t="s">
        <v>205</v>
      </c>
      <c r="B26" s="270"/>
      <c r="C26" s="270"/>
      <c r="D26" s="270"/>
      <c r="E26" s="460"/>
      <c r="F26" s="457"/>
    </row>
    <row r="27" spans="1:6" s="395" customFormat="1" ht="15" customHeight="1">
      <c r="A27" s="47" t="s">
        <v>234</v>
      </c>
      <c r="B27" s="272">
        <v>504</v>
      </c>
      <c r="C27" s="272">
        <v>538</v>
      </c>
      <c r="D27" s="243">
        <v>557</v>
      </c>
      <c r="E27" s="263">
        <v>103.5</v>
      </c>
      <c r="F27" s="457"/>
    </row>
    <row r="28" spans="1:6" s="395" customFormat="1" ht="15" customHeight="1">
      <c r="A28" s="185" t="s">
        <v>1218</v>
      </c>
      <c r="B28" s="57"/>
      <c r="C28" s="57"/>
      <c r="D28" s="57"/>
      <c r="E28" s="86"/>
      <c r="F28" s="61"/>
    </row>
    <row r="29" spans="1:6" s="395" customFormat="1" ht="15" customHeight="1">
      <c r="A29" s="215"/>
      <c r="B29" s="5"/>
      <c r="C29" s="5"/>
      <c r="D29" s="5"/>
      <c r="E29" s="211"/>
      <c r="F29" s="61"/>
    </row>
    <row r="30" spans="1:6" ht="15" customHeight="1">
      <c r="A30" s="621" t="s">
        <v>1159</v>
      </c>
      <c r="B30" s="621"/>
      <c r="C30" s="621"/>
      <c r="D30" s="621"/>
      <c r="E30" s="621"/>
    </row>
    <row r="31" spans="1:6" ht="15" customHeight="1">
      <c r="A31" s="620" t="s">
        <v>1242</v>
      </c>
      <c r="B31" s="620"/>
      <c r="C31" s="620"/>
      <c r="D31" s="620"/>
      <c r="E31" s="620"/>
    </row>
  </sheetData>
  <mergeCells count="9">
    <mergeCell ref="A1:E1"/>
    <mergeCell ref="A4:E4"/>
    <mergeCell ref="A3:E3"/>
    <mergeCell ref="A2:E2"/>
    <mergeCell ref="A31:E31"/>
    <mergeCell ref="A5:A6"/>
    <mergeCell ref="D5:E5"/>
    <mergeCell ref="B6:D6"/>
    <mergeCell ref="A30:E30"/>
  </mergeCells>
  <hyperlinks>
    <hyperlink ref="F1" location="'SPIS TABLIC'!B17" display="Powrót do spisu tablic"/>
    <hyperlink ref="F2" location="'SPIS TABLIC'!B18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50"/>
  <sheetViews>
    <sheetView zoomScaleNormal="100" workbookViewId="0">
      <pane ySplit="6" topLeftCell="A7" activePane="bottomLeft" state="frozen"/>
      <selection pane="bottomLeft" sqref="A1:E1"/>
    </sheetView>
  </sheetViews>
  <sheetFormatPr defaultColWidth="9.140625" defaultRowHeight="15"/>
  <cols>
    <col min="1" max="1" width="45.7109375" style="407" customWidth="1"/>
    <col min="2" max="4" width="15.7109375" style="424" customWidth="1"/>
    <col min="5" max="5" width="15.7109375" style="16" customWidth="1"/>
    <col min="6" max="6" width="20.28515625" style="61" customWidth="1"/>
    <col min="7" max="16384" width="9.140625" style="217"/>
  </cols>
  <sheetData>
    <row r="1" spans="1:6">
      <c r="A1" s="600" t="s">
        <v>779</v>
      </c>
      <c r="B1" s="600"/>
      <c r="C1" s="600"/>
      <c r="D1" s="600"/>
      <c r="E1" s="600"/>
      <c r="F1" s="443" t="s">
        <v>599</v>
      </c>
    </row>
    <row r="2" spans="1:6" s="391" customFormat="1" ht="15" customHeight="1">
      <c r="A2" s="619" t="s">
        <v>544</v>
      </c>
      <c r="B2" s="619"/>
      <c r="C2" s="619"/>
      <c r="D2" s="619"/>
      <c r="E2" s="619"/>
      <c r="F2" s="456" t="s">
        <v>600</v>
      </c>
    </row>
    <row r="3" spans="1:6">
      <c r="A3" s="601" t="s">
        <v>552</v>
      </c>
      <c r="B3" s="601"/>
      <c r="C3" s="601"/>
      <c r="D3" s="601"/>
      <c r="E3" s="601"/>
      <c r="F3" s="461"/>
    </row>
    <row r="4" spans="1:6" ht="15" customHeight="1">
      <c r="A4" s="618" t="s">
        <v>545</v>
      </c>
      <c r="B4" s="618"/>
      <c r="C4" s="618"/>
      <c r="D4" s="618"/>
      <c r="E4" s="618"/>
    </row>
    <row r="5" spans="1:6" s="395" customFormat="1" ht="30" customHeight="1">
      <c r="A5" s="602" t="s">
        <v>826</v>
      </c>
      <c r="B5" s="380">
        <v>2010</v>
      </c>
      <c r="C5" s="380">
        <v>2017</v>
      </c>
      <c r="D5" s="558">
        <v>2018</v>
      </c>
      <c r="E5" s="559"/>
      <c r="F5" s="61"/>
    </row>
    <row r="6" spans="1:6" s="395" customFormat="1" ht="30" customHeight="1">
      <c r="A6" s="602"/>
      <c r="B6" s="558" t="s">
        <v>873</v>
      </c>
      <c r="C6" s="558"/>
      <c r="D6" s="558"/>
      <c r="E6" s="381" t="s">
        <v>644</v>
      </c>
      <c r="F6" s="61"/>
    </row>
    <row r="7" spans="1:6" s="458" customFormat="1" ht="18" customHeight="1">
      <c r="A7" s="101" t="s">
        <v>235</v>
      </c>
      <c r="B7" s="190">
        <v>12</v>
      </c>
      <c r="C7" s="190">
        <v>10</v>
      </c>
      <c r="D7" s="261">
        <v>11</v>
      </c>
      <c r="E7" s="191">
        <v>110</v>
      </c>
      <c r="F7" s="457"/>
    </row>
    <row r="8" spans="1:6" s="458" customFormat="1" ht="15" customHeight="1">
      <c r="A8" s="98" t="s">
        <v>398</v>
      </c>
      <c r="B8" s="243"/>
      <c r="C8" s="243"/>
      <c r="D8" s="261"/>
      <c r="E8" s="191"/>
      <c r="F8" s="457"/>
    </row>
    <row r="9" spans="1:6" s="458" customFormat="1" ht="15" customHeight="1">
      <c r="A9" s="35" t="s">
        <v>40</v>
      </c>
      <c r="B9" s="243"/>
      <c r="C9" s="243"/>
      <c r="D9" s="243"/>
      <c r="E9" s="191"/>
      <c r="F9" s="457"/>
    </row>
    <row r="10" spans="1:6" s="458" customFormat="1" ht="15" customHeight="1">
      <c r="A10" s="76" t="s">
        <v>399</v>
      </c>
      <c r="B10" s="243"/>
      <c r="C10" s="243"/>
      <c r="D10" s="243"/>
      <c r="E10" s="191"/>
      <c r="F10" s="457"/>
    </row>
    <row r="11" spans="1:6" s="458" customFormat="1" ht="15" customHeight="1">
      <c r="A11" s="35" t="s">
        <v>174</v>
      </c>
      <c r="B11" s="243">
        <v>353736</v>
      </c>
      <c r="C11" s="243">
        <v>351766</v>
      </c>
      <c r="D11" s="243">
        <v>351678</v>
      </c>
      <c r="E11" s="192">
        <v>99.9</v>
      </c>
      <c r="F11" s="457"/>
    </row>
    <row r="12" spans="1:6" s="458" customFormat="1" ht="15" customHeight="1">
      <c r="A12" s="70" t="s">
        <v>963</v>
      </c>
      <c r="B12" s="243"/>
      <c r="C12" s="243"/>
      <c r="D12" s="243"/>
      <c r="E12" s="192"/>
      <c r="F12" s="457"/>
    </row>
    <row r="13" spans="1:6" s="458" customFormat="1" ht="15" customHeight="1">
      <c r="A13" s="35" t="s">
        <v>175</v>
      </c>
      <c r="B13" s="243">
        <v>3098</v>
      </c>
      <c r="C13" s="243">
        <v>3208</v>
      </c>
      <c r="D13" s="243">
        <v>3225</v>
      </c>
      <c r="E13" s="235" t="s">
        <v>750</v>
      </c>
      <c r="F13" s="457"/>
    </row>
    <row r="14" spans="1:6" s="458" customFormat="1" ht="15" customHeight="1">
      <c r="A14" s="76" t="s">
        <v>541</v>
      </c>
      <c r="B14" s="243"/>
      <c r="C14" s="243"/>
      <c r="D14" s="243"/>
      <c r="E14" s="235"/>
      <c r="F14" s="457"/>
    </row>
    <row r="15" spans="1:6" s="395" customFormat="1" ht="15" customHeight="1">
      <c r="A15" s="35" t="s">
        <v>41</v>
      </c>
      <c r="B15" s="243">
        <v>27400</v>
      </c>
      <c r="C15" s="243">
        <v>21856</v>
      </c>
      <c r="D15" s="243">
        <v>22621</v>
      </c>
      <c r="E15" s="192">
        <v>103.5</v>
      </c>
      <c r="F15" s="457"/>
    </row>
    <row r="16" spans="1:6" s="395" customFormat="1" ht="15" customHeight="1">
      <c r="A16" s="76" t="s">
        <v>1310</v>
      </c>
      <c r="B16" s="243"/>
      <c r="C16" s="243"/>
      <c r="D16" s="243"/>
      <c r="E16" s="192"/>
      <c r="F16" s="457"/>
    </row>
    <row r="17" spans="1:7" s="395" customFormat="1" ht="15" customHeight="1">
      <c r="A17" s="35" t="s">
        <v>42</v>
      </c>
      <c r="B17" s="232"/>
      <c r="C17" s="243"/>
      <c r="D17" s="243"/>
      <c r="E17" s="192"/>
      <c r="F17" s="457"/>
    </row>
    <row r="18" spans="1:7" s="395" customFormat="1" ht="15" customHeight="1">
      <c r="A18" s="76" t="s">
        <v>400</v>
      </c>
      <c r="B18" s="232"/>
      <c r="C18" s="243"/>
      <c r="D18" s="243"/>
      <c r="E18" s="192"/>
      <c r="F18" s="457"/>
    </row>
    <row r="19" spans="1:7" s="395" customFormat="1" ht="15" customHeight="1">
      <c r="A19" s="35" t="s">
        <v>176</v>
      </c>
      <c r="B19" s="243">
        <v>424834</v>
      </c>
      <c r="C19" s="243">
        <v>349256</v>
      </c>
      <c r="D19" s="243">
        <v>345386</v>
      </c>
      <c r="E19" s="192">
        <v>98.9</v>
      </c>
      <c r="F19" s="457"/>
    </row>
    <row r="20" spans="1:7" s="395" customFormat="1" ht="15" customHeight="1">
      <c r="A20" s="76" t="s">
        <v>748</v>
      </c>
      <c r="B20" s="232"/>
      <c r="C20" s="243"/>
      <c r="D20" s="243"/>
      <c r="E20" s="192"/>
      <c r="F20" s="457"/>
      <c r="G20" s="448"/>
    </row>
    <row r="21" spans="1:7" s="395" customFormat="1" ht="15" customHeight="1">
      <c r="A21" s="35" t="s">
        <v>175</v>
      </c>
      <c r="B21" s="243">
        <v>3710</v>
      </c>
      <c r="C21" s="243">
        <v>3185</v>
      </c>
      <c r="D21" s="243">
        <v>3167</v>
      </c>
      <c r="E21" s="235" t="s">
        <v>750</v>
      </c>
      <c r="F21" s="457"/>
    </row>
    <row r="22" spans="1:7" s="395" customFormat="1" ht="15" customHeight="1">
      <c r="A22" s="76" t="s">
        <v>541</v>
      </c>
      <c r="B22" s="232"/>
      <c r="C22" s="107"/>
      <c r="D22" s="243"/>
      <c r="E22" s="235"/>
      <c r="F22" s="457"/>
    </row>
    <row r="23" spans="1:7" s="395" customFormat="1" ht="15" customHeight="1">
      <c r="A23" s="35" t="s">
        <v>177</v>
      </c>
      <c r="B23" s="243">
        <v>16</v>
      </c>
      <c r="C23" s="243">
        <v>16</v>
      </c>
      <c r="D23" s="243">
        <v>15</v>
      </c>
      <c r="E23" s="235" t="s">
        <v>750</v>
      </c>
      <c r="F23" s="457"/>
    </row>
    <row r="24" spans="1:7" s="395" customFormat="1" ht="15" customHeight="1">
      <c r="A24" s="76" t="s">
        <v>1299</v>
      </c>
      <c r="B24" s="232"/>
      <c r="C24" s="243"/>
      <c r="D24" s="243"/>
      <c r="E24" s="235"/>
      <c r="F24" s="457"/>
    </row>
    <row r="25" spans="1:7" s="395" customFormat="1" ht="18" customHeight="1">
      <c r="A25" s="101" t="s">
        <v>236</v>
      </c>
      <c r="B25" s="261">
        <v>3</v>
      </c>
      <c r="C25" s="261">
        <v>4</v>
      </c>
      <c r="D25" s="261">
        <v>4</v>
      </c>
      <c r="E25" s="191">
        <v>100</v>
      </c>
      <c r="F25" s="457"/>
    </row>
    <row r="26" spans="1:7" s="395" customFormat="1" ht="15" customHeight="1">
      <c r="A26" s="98" t="s">
        <v>402</v>
      </c>
      <c r="B26" s="243"/>
      <c r="C26" s="107"/>
      <c r="D26" s="261"/>
      <c r="E26" s="191"/>
      <c r="F26" s="457"/>
    </row>
    <row r="27" spans="1:7" s="395" customFormat="1" ht="15" customHeight="1">
      <c r="A27" s="35" t="s">
        <v>178</v>
      </c>
      <c r="B27" s="232"/>
      <c r="C27" s="107"/>
      <c r="D27" s="243"/>
      <c r="E27" s="192"/>
      <c r="F27" s="457"/>
    </row>
    <row r="28" spans="1:7" s="395" customFormat="1" ht="15" customHeight="1">
      <c r="A28" s="76" t="s">
        <v>481</v>
      </c>
      <c r="B28" s="232"/>
      <c r="C28" s="107"/>
      <c r="D28" s="243"/>
      <c r="E28" s="192"/>
      <c r="F28" s="457"/>
    </row>
    <row r="29" spans="1:7" s="395" customFormat="1" ht="15" customHeight="1">
      <c r="A29" s="35" t="s">
        <v>964</v>
      </c>
      <c r="B29" s="243">
        <v>24</v>
      </c>
      <c r="C29" s="243">
        <v>29</v>
      </c>
      <c r="D29" s="243">
        <v>26</v>
      </c>
      <c r="E29" s="192">
        <v>89.7</v>
      </c>
      <c r="F29" s="457"/>
    </row>
    <row r="30" spans="1:7" s="395" customFormat="1" ht="15" customHeight="1">
      <c r="A30" s="76" t="s">
        <v>965</v>
      </c>
      <c r="B30" s="57"/>
      <c r="C30" s="81"/>
      <c r="D30" s="62"/>
      <c r="E30" s="192"/>
      <c r="F30" s="457"/>
    </row>
    <row r="31" spans="1:7" s="395" customFormat="1" ht="15" customHeight="1">
      <c r="A31" s="35" t="s">
        <v>966</v>
      </c>
      <c r="B31" s="243">
        <v>17</v>
      </c>
      <c r="C31" s="243">
        <v>2</v>
      </c>
      <c r="D31" s="231" t="s">
        <v>754</v>
      </c>
      <c r="E31" s="235" t="s">
        <v>750</v>
      </c>
      <c r="F31" s="457"/>
    </row>
    <row r="32" spans="1:7" s="395" customFormat="1" ht="15" customHeight="1">
      <c r="A32" s="70" t="s">
        <v>967</v>
      </c>
      <c r="B32" s="232"/>
      <c r="C32" s="232"/>
      <c r="D32" s="243"/>
      <c r="E32" s="192"/>
      <c r="F32" s="457"/>
    </row>
    <row r="33" spans="1:6" s="395" customFormat="1" ht="15" customHeight="1">
      <c r="A33" s="35" t="s">
        <v>791</v>
      </c>
      <c r="B33" s="88">
        <v>21</v>
      </c>
      <c r="C33" s="193">
        <v>181</v>
      </c>
      <c r="D33" s="243">
        <v>30</v>
      </c>
      <c r="E33" s="192">
        <v>17</v>
      </c>
      <c r="F33" s="457"/>
    </row>
    <row r="34" spans="1:6" s="395" customFormat="1" ht="15" customHeight="1">
      <c r="A34" s="76" t="s">
        <v>792</v>
      </c>
      <c r="B34" s="232"/>
      <c r="C34" s="243"/>
      <c r="D34" s="243"/>
      <c r="E34" s="192"/>
      <c r="F34" s="457"/>
    </row>
    <row r="35" spans="1:6" s="395" customFormat="1" ht="15" customHeight="1">
      <c r="A35" s="35" t="s">
        <v>968</v>
      </c>
      <c r="B35" s="232">
        <v>10.6</v>
      </c>
      <c r="C35" s="243">
        <v>34.299999999999997</v>
      </c>
      <c r="D35" s="243">
        <v>5.5</v>
      </c>
      <c r="E35" s="192">
        <v>16</v>
      </c>
      <c r="F35" s="457"/>
    </row>
    <row r="36" spans="1:6" s="395" customFormat="1" ht="15" customHeight="1">
      <c r="A36" s="70" t="s">
        <v>969</v>
      </c>
      <c r="B36" s="232"/>
      <c r="C36" s="243"/>
      <c r="D36" s="243"/>
      <c r="E36" s="192"/>
      <c r="F36" s="457"/>
    </row>
    <row r="37" spans="1:6" s="395" customFormat="1" ht="18" customHeight="1">
      <c r="A37" s="101" t="s">
        <v>237</v>
      </c>
      <c r="B37" s="261">
        <v>2</v>
      </c>
      <c r="C37" s="264">
        <v>3</v>
      </c>
      <c r="D37" s="261">
        <v>3</v>
      </c>
      <c r="E37" s="191">
        <v>100</v>
      </c>
      <c r="F37" s="457"/>
    </row>
    <row r="38" spans="1:6" s="395" customFormat="1" ht="15" customHeight="1">
      <c r="A38" s="98" t="s">
        <v>1311</v>
      </c>
      <c r="B38" s="232"/>
      <c r="C38" s="107"/>
      <c r="D38" s="261"/>
      <c r="E38" s="191"/>
      <c r="F38" s="457"/>
    </row>
    <row r="39" spans="1:6" s="395" customFormat="1" ht="15" customHeight="1">
      <c r="A39" s="35" t="s">
        <v>43</v>
      </c>
      <c r="B39" s="243">
        <v>1034</v>
      </c>
      <c r="C39" s="107">
        <v>1760</v>
      </c>
      <c r="D39" s="243">
        <v>1758</v>
      </c>
      <c r="E39" s="192">
        <v>99.9</v>
      </c>
      <c r="F39" s="457"/>
    </row>
    <row r="40" spans="1:6" s="395" customFormat="1" ht="15" customHeight="1">
      <c r="A40" s="76" t="s">
        <v>401</v>
      </c>
      <c r="B40" s="232"/>
      <c r="C40" s="107"/>
      <c r="D40" s="243"/>
      <c r="E40" s="192"/>
      <c r="F40" s="457"/>
    </row>
    <row r="41" spans="1:6" s="395" customFormat="1" ht="15" customHeight="1">
      <c r="A41" s="35" t="s">
        <v>970</v>
      </c>
      <c r="B41" s="243">
        <v>2488</v>
      </c>
      <c r="C41" s="107">
        <v>13053</v>
      </c>
      <c r="D41" s="243">
        <v>12566</v>
      </c>
      <c r="E41" s="192">
        <v>96.3</v>
      </c>
      <c r="F41" s="457"/>
    </row>
    <row r="42" spans="1:6" s="395" customFormat="1" ht="15" customHeight="1">
      <c r="A42" s="76" t="s">
        <v>971</v>
      </c>
      <c r="B42" s="232"/>
      <c r="C42" s="107"/>
      <c r="D42" s="243"/>
      <c r="E42" s="192"/>
      <c r="F42" s="457"/>
    </row>
    <row r="43" spans="1:6" s="395" customFormat="1" ht="15" customHeight="1">
      <c r="A43" s="35" t="s">
        <v>1328</v>
      </c>
      <c r="B43" s="243">
        <v>142813</v>
      </c>
      <c r="C43" s="107">
        <v>363513</v>
      </c>
      <c r="D43" s="243">
        <v>364953</v>
      </c>
      <c r="E43" s="192">
        <v>100.4</v>
      </c>
      <c r="F43" s="457"/>
    </row>
    <row r="44" spans="1:6" s="395" customFormat="1" ht="15" customHeight="1">
      <c r="A44" s="76" t="s">
        <v>1312</v>
      </c>
      <c r="B44" s="232"/>
      <c r="C44" s="107"/>
      <c r="D44" s="243"/>
      <c r="E44" s="192"/>
      <c r="F44" s="457"/>
    </row>
    <row r="45" spans="1:6" s="395" customFormat="1" ht="15" customHeight="1">
      <c r="A45" s="35" t="s">
        <v>1327</v>
      </c>
      <c r="B45" s="243">
        <v>57</v>
      </c>
      <c r="C45" s="107">
        <v>28</v>
      </c>
      <c r="D45" s="243">
        <v>29</v>
      </c>
      <c r="E45" s="235" t="s">
        <v>750</v>
      </c>
      <c r="F45" s="61"/>
    </row>
    <row r="46" spans="1:6" s="395" customFormat="1" ht="15" customHeight="1">
      <c r="A46" s="105" t="s">
        <v>1313</v>
      </c>
      <c r="B46" s="57"/>
      <c r="C46" s="57"/>
      <c r="D46" s="57"/>
      <c r="E46" s="78"/>
      <c r="F46" s="61"/>
    </row>
    <row r="47" spans="1:6" s="395" customFormat="1" ht="15" customHeight="1">
      <c r="A47" s="216"/>
      <c r="B47" s="5"/>
      <c r="C47" s="5"/>
      <c r="D47" s="5"/>
      <c r="E47" s="211"/>
      <c r="F47" s="61"/>
    </row>
    <row r="48" spans="1:6" s="406" customFormat="1" ht="15" customHeight="1">
      <c r="A48" s="623" t="s">
        <v>1160</v>
      </c>
      <c r="B48" s="623"/>
      <c r="C48" s="623"/>
      <c r="D48" s="623"/>
      <c r="E48" s="623"/>
      <c r="F48" s="61"/>
    </row>
    <row r="49" spans="1:6" s="406" customFormat="1" ht="15" customHeight="1">
      <c r="A49" s="622" t="s">
        <v>1246</v>
      </c>
      <c r="B49" s="622"/>
      <c r="C49" s="622"/>
      <c r="D49" s="622"/>
      <c r="E49" s="622"/>
      <c r="F49" s="61"/>
    </row>
    <row r="50" spans="1:6" s="406" customFormat="1" ht="15" customHeight="1">
      <c r="A50" s="18"/>
      <c r="B50" s="18"/>
      <c r="C50" s="18"/>
      <c r="D50" s="18"/>
      <c r="E50" s="18"/>
      <c r="F50" s="61"/>
    </row>
  </sheetData>
  <mergeCells count="9">
    <mergeCell ref="A2:E2"/>
    <mergeCell ref="A1:E1"/>
    <mergeCell ref="A4:E4"/>
    <mergeCell ref="A3:E3"/>
    <mergeCell ref="A49:E49"/>
    <mergeCell ref="A5:A6"/>
    <mergeCell ref="D5:E5"/>
    <mergeCell ref="B6:D6"/>
    <mergeCell ref="A48:E48"/>
  </mergeCells>
  <hyperlinks>
    <hyperlink ref="F1" location="'SPIS TABLIC'!B19" display="Powrót do spisu tablic"/>
    <hyperlink ref="F2" location="'SPIS TABLIC'!B20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TABLIC</vt:lpstr>
      <vt:lpstr>Tabl. 1.</vt:lpstr>
      <vt:lpstr>Tabl. 2.</vt:lpstr>
      <vt:lpstr>Tabl. 3. </vt:lpstr>
      <vt:lpstr>Tabl. 4.  </vt:lpstr>
      <vt:lpstr>Tabl. 5. </vt:lpstr>
      <vt:lpstr>Tabl. 6.  </vt:lpstr>
      <vt:lpstr>Tabl. 7. </vt:lpstr>
      <vt:lpstr>Tabl. 8.</vt:lpstr>
      <vt:lpstr>Tabl. 9.  </vt:lpstr>
      <vt:lpstr>Tabl. 10.  </vt:lpstr>
      <vt:lpstr>Tabl. 11.   </vt:lpstr>
      <vt:lpstr>Tabl. 12.</vt:lpstr>
      <vt:lpstr>Tabl. 13.</vt:lpstr>
      <vt:lpstr>Tabl. 14.   </vt:lpstr>
      <vt:lpstr>Tabl. 15.  </vt:lpstr>
      <vt:lpstr>Tabl. 16.</vt:lpstr>
      <vt:lpstr>Tabl. 17.</vt:lpstr>
      <vt:lpstr>Tabl. 18.</vt:lpstr>
      <vt:lpstr>Tabl. 19.</vt:lpstr>
      <vt:lpstr>Tabl. 20.</vt:lpstr>
      <vt:lpstr>Tabl. 21.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Niemiec Elżbieta</dc:creator>
  <cp:lastModifiedBy>Piwowarczyk Małgorzata</cp:lastModifiedBy>
  <cp:lastPrinted>2019-09-17T09:21:05Z</cp:lastPrinted>
  <dcterms:created xsi:type="dcterms:W3CDTF">2017-04-19T11:05:31Z</dcterms:created>
  <dcterms:modified xsi:type="dcterms:W3CDTF">2019-09-19T09:15:14Z</dcterms:modified>
</cp:coreProperties>
</file>